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 condivisi\Campionati e Regolamenti\SETTORE CAMPIONATI e REGOLAMENTI\CIRCOLARI\2023\Circolare CR e Circoli per calendario 2024\"/>
    </mc:Choice>
  </mc:AlternateContent>
  <xr:revisionPtr revIDLastSave="0" documentId="13_ncr:1_{E1E0E9FC-C4B7-4ED7-9E47-7A326CE2FE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lendario" sheetId="1" r:id="rId1"/>
    <sheet name="Elenchi" sheetId="2" state="hidden" r:id="rId2"/>
    <sheet name="ISTRUZIONI" sheetId="4" r:id="rId3"/>
    <sheet name="Statistiche" sheetId="3" r:id="rId4"/>
  </sheets>
  <definedNames>
    <definedName name="_xlnm.Print_Area" localSheetId="0">Calendario!$A$1:$O$104</definedName>
    <definedName name="tipologia">Calendario!$E$83:$E$90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  <c r="C24" i="1" s="1"/>
  <c r="L21" i="1"/>
  <c r="K21" i="1" s="1"/>
  <c r="M21" i="1"/>
  <c r="N21" i="1"/>
  <c r="O21" i="1"/>
  <c r="L22" i="1"/>
  <c r="M22" i="1"/>
  <c r="N22" i="1"/>
  <c r="O22" i="1"/>
  <c r="L23" i="1"/>
  <c r="M23" i="1"/>
  <c r="N23" i="1"/>
  <c r="O23" i="1"/>
  <c r="K22" i="1" l="1"/>
  <c r="K23" i="1"/>
  <c r="I4" i="3"/>
  <c r="I5" i="3"/>
  <c r="I6" i="3"/>
  <c r="I7" i="3"/>
  <c r="I8" i="3"/>
  <c r="I9" i="3"/>
  <c r="I10" i="3"/>
  <c r="I11" i="3"/>
  <c r="H4" i="3"/>
  <c r="H5" i="3"/>
  <c r="H6" i="3"/>
  <c r="H7" i="3"/>
  <c r="H8" i="3"/>
  <c r="H9" i="3"/>
  <c r="H10" i="3"/>
  <c r="H11" i="3"/>
  <c r="G4" i="3"/>
  <c r="G5" i="3"/>
  <c r="G6" i="3"/>
  <c r="G7" i="3"/>
  <c r="G8" i="3"/>
  <c r="G9" i="3"/>
  <c r="G10" i="3"/>
  <c r="G11" i="3"/>
  <c r="F4" i="3"/>
  <c r="F5" i="3"/>
  <c r="F6" i="3"/>
  <c r="F7" i="3"/>
  <c r="F8" i="3"/>
  <c r="F9" i="3"/>
  <c r="F10" i="3"/>
  <c r="F11" i="3"/>
  <c r="E4" i="3"/>
  <c r="E5" i="3"/>
  <c r="E6" i="3"/>
  <c r="E7" i="3"/>
  <c r="E8" i="3"/>
  <c r="E9" i="3"/>
  <c r="E10" i="3"/>
  <c r="E11" i="3"/>
  <c r="D4" i="3"/>
  <c r="D5" i="3"/>
  <c r="D6" i="3"/>
  <c r="D7" i="3"/>
  <c r="D8" i="3"/>
  <c r="D9" i="3"/>
  <c r="D10" i="3"/>
  <c r="D11" i="3"/>
  <c r="C4" i="3"/>
  <c r="C5" i="3"/>
  <c r="C6" i="3"/>
  <c r="C7" i="3"/>
  <c r="C8" i="3"/>
  <c r="C9" i="3"/>
  <c r="C10" i="3"/>
  <c r="C11" i="3"/>
  <c r="C7" i="1"/>
  <c r="C8" i="1" s="1"/>
  <c r="C9" i="1" s="1"/>
  <c r="C10" i="1" s="1"/>
  <c r="C11" i="1" s="1"/>
  <c r="C12" i="1" s="1"/>
  <c r="C13" i="1"/>
  <c r="C14" i="1" s="1"/>
  <c r="C15" i="1" s="1"/>
  <c r="C16" i="1" s="1"/>
  <c r="C17" i="1" s="1"/>
  <c r="C18" i="1"/>
  <c r="C19" i="1" s="1"/>
  <c r="C20" i="1" s="1"/>
  <c r="C21" i="1" s="1"/>
  <c r="C22" i="1" s="1"/>
  <c r="C28" i="1"/>
  <c r="C29" i="1" s="1"/>
  <c r="C30" i="1" s="1"/>
  <c r="C31" i="1" s="1"/>
  <c r="C32" i="1" s="1"/>
  <c r="C33" i="1" s="1"/>
  <c r="C34" i="1"/>
  <c r="C35" i="1" s="1"/>
  <c r="C36" i="1" s="1"/>
  <c r="C37" i="1" s="1"/>
  <c r="C38" i="1" s="1"/>
  <c r="C39" i="1" s="1"/>
  <c r="C40" i="1"/>
  <c r="C41" i="1" s="1"/>
  <c r="C42" i="1" s="1"/>
  <c r="C43" i="1" s="1"/>
  <c r="C44" i="1" s="1"/>
  <c r="C45" i="1" s="1"/>
  <c r="C46" i="1"/>
  <c r="C47" i="1" s="1"/>
  <c r="C48" i="1" s="1"/>
  <c r="C49" i="1" s="1"/>
  <c r="C50" i="1" s="1"/>
  <c r="C51" i="1" s="1"/>
  <c r="C52" i="1"/>
  <c r="C53" i="1" s="1"/>
  <c r="C54" i="1" s="1"/>
  <c r="C55" i="1" s="1"/>
  <c r="C56" i="1" s="1"/>
  <c r="C57" i="1" s="1"/>
  <c r="C58" i="1"/>
  <c r="C59" i="1" s="1"/>
  <c r="C60" i="1" s="1"/>
  <c r="C61" i="1" s="1"/>
  <c r="C62" i="1" s="1"/>
  <c r="C63" i="1"/>
  <c r="C64" i="1" s="1"/>
  <c r="C65" i="1" s="1"/>
  <c r="C66" i="1" s="1"/>
  <c r="C67" i="1" s="1"/>
  <c r="C68" i="1" s="1"/>
  <c r="C69" i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L11" i="1"/>
  <c r="M11" i="1"/>
  <c r="N11" i="1"/>
  <c r="O11" i="1"/>
  <c r="K13" i="1"/>
  <c r="K18" i="1"/>
  <c r="K28" i="1"/>
  <c r="K34" i="1"/>
  <c r="K40" i="1"/>
  <c r="K46" i="1"/>
  <c r="K52" i="1"/>
  <c r="K58" i="1"/>
  <c r="K63" i="1"/>
  <c r="K69" i="1"/>
  <c r="O7" i="1"/>
  <c r="O8" i="1"/>
  <c r="O9" i="1"/>
  <c r="O10" i="1"/>
  <c r="O12" i="1"/>
  <c r="O13" i="1"/>
  <c r="O14" i="1"/>
  <c r="O15" i="1"/>
  <c r="O16" i="1"/>
  <c r="O17" i="1"/>
  <c r="O18" i="1"/>
  <c r="O19" i="1"/>
  <c r="O20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N7" i="1"/>
  <c r="N8" i="1"/>
  <c r="N9" i="1"/>
  <c r="N10" i="1"/>
  <c r="N12" i="1"/>
  <c r="N13" i="1"/>
  <c r="N14" i="1"/>
  <c r="N15" i="1"/>
  <c r="N16" i="1"/>
  <c r="N17" i="1"/>
  <c r="N18" i="1"/>
  <c r="N19" i="1"/>
  <c r="N20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M7" i="1"/>
  <c r="M8" i="1"/>
  <c r="M9" i="1"/>
  <c r="M10" i="1"/>
  <c r="M12" i="1"/>
  <c r="M13" i="1"/>
  <c r="M14" i="1"/>
  <c r="M15" i="1"/>
  <c r="M16" i="1"/>
  <c r="M17" i="1"/>
  <c r="M18" i="1"/>
  <c r="M19" i="1"/>
  <c r="M20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L7" i="1"/>
  <c r="L8" i="1"/>
  <c r="L9" i="1"/>
  <c r="L10" i="1"/>
  <c r="L12" i="1"/>
  <c r="L13" i="1"/>
  <c r="L14" i="1"/>
  <c r="L15" i="1"/>
  <c r="L16" i="1"/>
  <c r="L17" i="1"/>
  <c r="L18" i="1"/>
  <c r="L19" i="1"/>
  <c r="L20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K7" i="1" l="1"/>
  <c r="C25" i="1"/>
  <c r="C26" i="1" s="1"/>
  <c r="C27" i="1" s="1"/>
  <c r="L17" i="3" s="1"/>
  <c r="D20" i="3"/>
  <c r="H18" i="3"/>
  <c r="N15" i="3"/>
  <c r="G20" i="3"/>
  <c r="E14" i="3"/>
  <c r="J19" i="3"/>
  <c r="K60" i="1"/>
  <c r="K36" i="1"/>
  <c r="K66" i="1"/>
  <c r="K26" i="1"/>
  <c r="K81" i="1"/>
  <c r="K65" i="1"/>
  <c r="K41" i="1"/>
  <c r="K25" i="1"/>
  <c r="K64" i="1"/>
  <c r="K24" i="1"/>
  <c r="K76" i="1"/>
  <c r="K44" i="1"/>
  <c r="K51" i="1"/>
  <c r="K80" i="1"/>
  <c r="K68" i="1"/>
  <c r="K17" i="1"/>
  <c r="K11" i="1"/>
  <c r="K67" i="1"/>
  <c r="K16" i="1"/>
  <c r="K15" i="1"/>
  <c r="K57" i="1"/>
  <c r="K33" i="1"/>
  <c r="K48" i="1"/>
  <c r="K72" i="1"/>
  <c r="K56" i="1"/>
  <c r="K32" i="1"/>
  <c r="K75" i="1"/>
  <c r="K59" i="1"/>
  <c r="K27" i="1"/>
  <c r="K74" i="1"/>
  <c r="K49" i="1"/>
  <c r="K43" i="1"/>
  <c r="K35" i="1"/>
  <c r="K50" i="1"/>
  <c r="K42" i="1"/>
  <c r="K73" i="1"/>
  <c r="K14" i="1"/>
  <c r="K77" i="1"/>
  <c r="K61" i="1"/>
  <c r="K53" i="1"/>
  <c r="K45" i="1"/>
  <c r="K37" i="1"/>
  <c r="K29" i="1"/>
  <c r="K9" i="1"/>
  <c r="K79" i="1"/>
  <c r="K71" i="1"/>
  <c r="K55" i="1"/>
  <c r="K47" i="1"/>
  <c r="K39" i="1"/>
  <c r="K31" i="1"/>
  <c r="K20" i="1"/>
  <c r="K12" i="1"/>
  <c r="K78" i="1"/>
  <c r="K70" i="1"/>
  <c r="K62" i="1"/>
  <c r="K54" i="1"/>
  <c r="K38" i="1"/>
  <c r="K30" i="1"/>
  <c r="K19" i="1"/>
  <c r="K10" i="1"/>
  <c r="K8" i="1"/>
  <c r="AA12" i="1"/>
  <c r="AA9" i="1"/>
  <c r="AA8" i="1"/>
  <c r="AA7" i="1"/>
  <c r="AA11" i="1"/>
  <c r="AA10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0" i="1"/>
  <c r="S89" i="1"/>
  <c r="S88" i="1"/>
  <c r="S87" i="1"/>
  <c r="S86" i="1"/>
  <c r="S85" i="1"/>
  <c r="S84" i="1"/>
  <c r="S83" i="1"/>
  <c r="S82" i="1"/>
  <c r="S81" i="1"/>
  <c r="S80" i="1"/>
  <c r="S79" i="1"/>
  <c r="U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K21" i="3" l="1"/>
  <c r="M18" i="3"/>
  <c r="I15" i="3"/>
  <c r="C21" i="3"/>
  <c r="D18" i="3"/>
  <c r="M14" i="3"/>
  <c r="N16" i="3"/>
  <c r="F18" i="3"/>
  <c r="C14" i="3"/>
  <c r="G15" i="3"/>
  <c r="D15" i="3"/>
  <c r="J17" i="3"/>
  <c r="M21" i="3"/>
  <c r="I21" i="3"/>
  <c r="I20" i="3"/>
  <c r="K14" i="3"/>
  <c r="K18" i="3"/>
  <c r="E18" i="3"/>
  <c r="E21" i="3"/>
  <c r="I14" i="3"/>
  <c r="G19" i="3"/>
  <c r="J20" i="3"/>
  <c r="L19" i="3"/>
  <c r="N20" i="3"/>
  <c r="I17" i="3"/>
  <c r="F16" i="3"/>
  <c r="C19" i="3"/>
  <c r="F14" i="3"/>
  <c r="G18" i="3"/>
  <c r="I19" i="3"/>
  <c r="D16" i="3"/>
  <c r="M20" i="3"/>
  <c r="I18" i="3"/>
  <c r="D19" i="3"/>
  <c r="D21" i="3"/>
  <c r="F20" i="3"/>
  <c r="L14" i="3"/>
  <c r="L16" i="3"/>
  <c r="H17" i="3"/>
  <c r="D14" i="3"/>
  <c r="L20" i="3"/>
  <c r="K20" i="3"/>
  <c r="M19" i="3"/>
  <c r="M16" i="3"/>
  <c r="K16" i="3"/>
  <c r="J16" i="3"/>
  <c r="H20" i="3"/>
  <c r="J14" i="3"/>
  <c r="G17" i="3"/>
  <c r="N17" i="3"/>
  <c r="M17" i="3"/>
  <c r="D17" i="3"/>
  <c r="H14" i="3"/>
  <c r="N21" i="3"/>
  <c r="E16" i="3"/>
  <c r="F15" i="3"/>
  <c r="E15" i="3"/>
  <c r="K19" i="3"/>
  <c r="C15" i="3"/>
  <c r="M15" i="3"/>
  <c r="F17" i="3"/>
  <c r="K15" i="3"/>
  <c r="G16" i="3"/>
  <c r="F21" i="3"/>
  <c r="H15" i="3"/>
  <c r="C16" i="3"/>
  <c r="C17" i="3"/>
  <c r="N18" i="3"/>
  <c r="L21" i="3"/>
  <c r="G21" i="3"/>
  <c r="I16" i="3"/>
  <c r="N14" i="3"/>
  <c r="L18" i="3"/>
  <c r="J21" i="3"/>
  <c r="L15" i="3"/>
  <c r="J18" i="3"/>
  <c r="H21" i="3"/>
  <c r="J15" i="3"/>
  <c r="E20" i="3"/>
  <c r="G14" i="3"/>
  <c r="E17" i="3"/>
  <c r="N19" i="3"/>
  <c r="E19" i="3"/>
  <c r="H19" i="3"/>
  <c r="C18" i="3"/>
  <c r="H16" i="3"/>
  <c r="F19" i="3"/>
  <c r="K17" i="3"/>
  <c r="C20" i="3"/>
  <c r="X2" i="1"/>
  <c r="W2" i="1"/>
  <c r="Y2" i="1" l="1"/>
</calcChain>
</file>

<file path=xl/sharedStrings.xml><?xml version="1.0" encoding="utf-8"?>
<sst xmlns="http://schemas.openxmlformats.org/spreadsheetml/2006/main" count="115" uniqueCount="65">
  <si>
    <t>GENNAIO</t>
  </si>
  <si>
    <t>FEBBRAIO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</si>
  <si>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</si>
  <si>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</si>
  <si>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</si>
  <si>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</si>
  <si>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</si>
  <si>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</si>
  <si>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</si>
  <si>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</si>
  <si>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Circolo</t>
  </si>
  <si>
    <t>TROFEI GIOVANILI FEDERALI</t>
  </si>
  <si>
    <t>CIRCUITO SARANNO FAMOSI UNDER 14</t>
  </si>
  <si>
    <t>Firma e Timbro del Circolo</t>
  </si>
  <si>
    <t>CIRCUITO TEODORO SOLDATI UNDER 18</t>
  </si>
  <si>
    <t>GARE GIOVANILI UNDER 18</t>
  </si>
  <si>
    <t>Tipologia</t>
  </si>
  <si>
    <t>Modifica</t>
  </si>
  <si>
    <t>Data</t>
  </si>
  <si>
    <t>GARA NAZIONALE 72/54 o 54/54</t>
  </si>
  <si>
    <t>GARA NAZIONALE 36/36</t>
  </si>
  <si>
    <t>CAMP. REG./ FINALE DI ZONA</t>
  </si>
  <si>
    <t>CAMPIONATO NAZIONALE</t>
  </si>
  <si>
    <t>TROFEO GIOVANILE FEDERALE</t>
  </si>
  <si>
    <t>GARA GIOVANILE U.18</t>
  </si>
  <si>
    <t>C. TEODORO SOLDATI U.18</t>
  </si>
  <si>
    <t>C. SARANNO FAMOSI U.14</t>
  </si>
  <si>
    <t>Zona</t>
  </si>
  <si>
    <t>Zona 1</t>
  </si>
  <si>
    <t>Zona 2</t>
  </si>
  <si>
    <t>Zona 3</t>
  </si>
  <si>
    <t>Zona 4</t>
  </si>
  <si>
    <t>Zona 5</t>
  </si>
  <si>
    <t>Zona 6</t>
  </si>
  <si>
    <t>Zona 7</t>
  </si>
  <si>
    <t>RIQUADRO ERRORE</t>
  </si>
  <si>
    <t>MARZO</t>
  </si>
  <si>
    <t>DICEMBRE</t>
  </si>
  <si>
    <t>Colonna1</t>
  </si>
  <si>
    <t>Colonna2</t>
  </si>
  <si>
    <t>Nome Gara</t>
  </si>
  <si>
    <t>Gennaio</t>
  </si>
  <si>
    <t>Febbraio</t>
  </si>
  <si>
    <t>COMPILARE IL CALENDARIO PARTENDO DALLA COLONNA TIPOLOGIA PER CONTINUARE SU DATA, NOME GARA, CIRCOLO E ZONA DI APPARTENENZA</t>
  </si>
  <si>
    <t>CAMPIONATI NAZIONALI  E COMPETIZIONI INTERNAZIONALI</t>
  </si>
  <si>
    <t>Colonna3</t>
  </si>
  <si>
    <t>Colonna4</t>
  </si>
  <si>
    <t>Colonna5</t>
  </si>
  <si>
    <t>Mese</t>
  </si>
  <si>
    <t>Colonna12</t>
  </si>
  <si>
    <t>Colonna13</t>
  </si>
  <si>
    <t>SE CI SONO COLONNE NON COMPLETATE IL SISTEMA RESTITUISCE UN ERRORE: sulla destra è possibile vedere quale colonna rimane da compilare</t>
  </si>
  <si>
    <t>LA TABELLA Può' ESSERE ORGANIZZATA IN BASE AI FILTRI: MESE, TIPOLOGIA, DATA, NOME GARA, CIRCOLO, ZONA</t>
  </si>
  <si>
    <t>NEL FOGLIO "STATISTICHE" 'E POSSIBILE AVERE IL CONTEGGIO COMPLESSIVO DELLE GARE DIVISE PER MESI E ZONE</t>
  </si>
  <si>
    <t>Aggiornato al:</t>
  </si>
  <si>
    <t xml:space="preserve">Zona: </t>
  </si>
  <si>
    <t>CIRCOLO</t>
  </si>
  <si>
    <t>__________</t>
  </si>
  <si>
    <t>CAMPIONATI REGIONALI/INTERREGIONALI INDIVIDUALI/A SQUADRE, FINALI DI ZONA</t>
  </si>
  <si>
    <t>al COMITATO/DELEGAZIONE di appartenenza</t>
  </si>
  <si>
    <r>
      <rPr>
        <b/>
        <sz val="15"/>
        <rFont val="Book Antiqua"/>
        <family val="1"/>
      </rPr>
      <t xml:space="preserve"> CALENDARIO CRONOLOGICO DELLE GARE</t>
    </r>
    <r>
      <rPr>
        <b/>
        <sz val="15"/>
        <rFont val="Calibri"/>
        <family val="2"/>
        <scheme val="minor"/>
      </rPr>
      <t xml:space="preserve"> - </t>
    </r>
    <r>
      <rPr>
        <b/>
        <sz val="15"/>
        <rFont val="Book Antiqua"/>
        <family val="1"/>
      </rPr>
      <t xml:space="preserve">ANNO 2024  </t>
    </r>
    <r>
      <rPr>
        <b/>
        <sz val="15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</t>
    </r>
  </si>
  <si>
    <t>DICEMBRE 2023</t>
  </si>
  <si>
    <t>Il Circolo si impegnerà a rispettare tutte le Condizioni generali e specifiche riportate nella Normativa Tecnica 2024, incluso il rimborso spese al Comitato di gara designato dalla Sezione Zonale Regole (viaggio, vitto e qualora necessario  pernottamento).</t>
  </si>
  <si>
    <t>da inviare entro il 7/12/2023</t>
  </si>
  <si>
    <t>GARE PATROCINATE FIG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</si>
</sst>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Book Antiqua"/>
      <family val="1"/>
    </font>
    <font>
      <b/>
      <sz val="12"/>
      <name val="Book Antiqua"/>
      <family val="1"/>
    </font>
    <font>
      <b/>
      <sz val="15"/>
      <name val="Calibri"/>
      <family val="2"/>
      <scheme val="minor"/>
    </font>
    <font>
      <b/>
      <sz val="15"/>
      <name val="Book Antiqua"/>
      <family val="1"/>
    </font>
    <font>
      <sz val="8"/>
      <color theme="1"/>
      <name val="Book Antiqua"/>
      <family val="1"/>
    </font>
    <font>
      <sz val="7"/>
      <color theme="1"/>
      <name val="Book Antiqua"/>
      <family val="1"/>
    </font>
    <font>
      <b/>
      <sz val="7"/>
      <color theme="0" tint="-0.14999847407452621"/>
      <name val="Book Antiqua"/>
      <family val="1"/>
    </font>
    <font>
      <b/>
      <sz val="11"/>
      <color theme="1"/>
      <name val="Book Antiqua"/>
      <family val="1"/>
    </font>
    <font>
      <b/>
      <sz val="8"/>
      <name val="Book Antiqua"/>
      <family val="1"/>
    </font>
    <font>
      <b/>
      <sz val="7"/>
      <name val="Book Antiqua"/>
      <family val="1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 tint="-0.1499984740745262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6"/>
      <color theme="0"/>
      <name val="Calibri"/>
      <family val="2"/>
      <scheme val="minor"/>
    </font>
    <font>
      <b/>
      <sz val="11"/>
      <color theme="0"/>
      <name val="Book Antiqua"/>
      <family val="1"/>
    </font>
    <font>
      <b/>
      <sz val="10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"/>
      <color theme="1"/>
      <name val="Calibri"/>
      <family val="2"/>
      <scheme val="minor"/>
    </font>
    <font>
      <sz val="1"/>
      <color theme="1"/>
      <name val="Calibri"/>
      <family val="2"/>
      <scheme val="minor"/>
    </font>
    <font>
      <b/>
      <sz val="6"/>
      <color theme="0" tint="-0.14999847407452621"/>
      <name val="Calibri"/>
      <family val="2"/>
      <scheme val="minor"/>
    </font>
    <font>
      <b/>
      <sz val="15"/>
      <name val="Calibri"/>
      <family val="1"/>
      <scheme val="minor"/>
    </font>
    <font>
      <b/>
      <u/>
      <sz val="15"/>
      <name val="Book Antiqua"/>
      <family val="1"/>
    </font>
    <font>
      <b/>
      <sz val="10"/>
      <color theme="1"/>
      <name val="Book Antiqua"/>
      <family val="1"/>
    </font>
    <font>
      <b/>
      <sz val="10"/>
      <name val="Book Antiqua"/>
      <family val="1"/>
    </font>
    <font>
      <sz val="11"/>
      <name val="Calibri"/>
      <family val="2"/>
      <scheme val="minor"/>
    </font>
    <font>
      <b/>
      <sz val="8"/>
      <color theme="1"/>
      <name val="Book Antiqua"/>
      <family val="1"/>
    </font>
  </fonts>
  <fills count="17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616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49" fontId="17" fillId="7" borderId="14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0" fontId="22" fillId="12" borderId="14" xfId="0" applyFont="1" applyFill="1" applyBorder="1" applyAlignment="1">
      <alignment horizontal="center" vertical="center"/>
    </xf>
    <xf numFmtId="0" fontId="21" fillId="12" borderId="14" xfId="0" applyFont="1" applyFill="1" applyBorder="1" applyAlignment="1">
      <alignment horizontal="center" vertical="center"/>
    </xf>
    <xf numFmtId="0" fontId="25" fillId="12" borderId="14" xfId="0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25" fillId="12" borderId="15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4" fillId="11" borderId="1" xfId="0" applyFont="1" applyFill="1" applyBorder="1" applyAlignment="1">
      <alignment horizontal="center" vertical="center"/>
    </xf>
    <xf numFmtId="49" fontId="24" fillId="11" borderId="1" xfId="0" applyNumberFormat="1" applyFont="1" applyFill="1" applyBorder="1" applyAlignment="1">
      <alignment horizontal="center" vertical="center" wrapText="1"/>
    </xf>
    <xf numFmtId="0" fontId="24" fillId="11" borderId="2" xfId="0" applyFont="1" applyFill="1" applyBorder="1" applyAlignment="1">
      <alignment horizontal="center" vertical="center"/>
    </xf>
    <xf numFmtId="0" fontId="14" fillId="12" borderId="1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0" fillId="13" borderId="19" xfId="0" applyFill="1" applyBorder="1" applyAlignment="1">
      <alignment vertical="center"/>
    </xf>
    <xf numFmtId="0" fontId="0" fillId="0" borderId="19" xfId="0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21" fillId="12" borderId="21" xfId="0" applyFont="1" applyFill="1" applyBorder="1" applyAlignment="1" applyProtection="1">
      <alignment horizontal="center" vertical="center"/>
      <protection locked="0"/>
    </xf>
    <xf numFmtId="0" fontId="22" fillId="12" borderId="22" xfId="0" applyFont="1" applyFill="1" applyBorder="1" applyAlignment="1" applyProtection="1">
      <alignment horizontal="center" vertical="center"/>
      <protection locked="0"/>
    </xf>
    <xf numFmtId="0" fontId="25" fillId="12" borderId="22" xfId="0" applyFont="1" applyFill="1" applyBorder="1" applyAlignment="1" applyProtection="1">
      <alignment horizontal="center" vertical="center"/>
      <protection locked="0"/>
    </xf>
    <xf numFmtId="49" fontId="17" fillId="7" borderId="22" xfId="0" applyNumberFormat="1" applyFont="1" applyFill="1" applyBorder="1" applyAlignment="1" applyProtection="1">
      <alignment horizontal="center" vertical="center"/>
      <protection locked="0"/>
    </xf>
    <xf numFmtId="0" fontId="14" fillId="12" borderId="23" xfId="0" applyFont="1" applyFill="1" applyBorder="1" applyAlignment="1" applyProtection="1">
      <alignment horizontal="center" vertical="center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locked="0"/>
    </xf>
    <xf numFmtId="0" fontId="21" fillId="12" borderId="24" xfId="0" applyFont="1" applyFill="1" applyBorder="1" applyAlignment="1" applyProtection="1">
      <alignment horizontal="center" vertical="center"/>
      <protection locked="0"/>
    </xf>
    <xf numFmtId="0" fontId="22" fillId="12" borderId="1" xfId="0" applyFont="1" applyFill="1" applyBorder="1" applyAlignment="1" applyProtection="1">
      <alignment horizontal="center" vertical="center"/>
      <protection locked="0"/>
    </xf>
    <xf numFmtId="0" fontId="25" fillId="12" borderId="1" xfId="0" applyFont="1" applyFill="1" applyBorder="1" applyAlignment="1" applyProtection="1">
      <alignment horizontal="center" vertical="center"/>
      <protection locked="0"/>
    </xf>
    <xf numFmtId="49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14" fillId="12" borderId="25" xfId="0" applyFont="1" applyFill="1" applyBorder="1" applyAlignment="1" applyProtection="1">
      <alignment horizontal="center" vertical="center"/>
      <protection locked="0"/>
    </xf>
    <xf numFmtId="49" fontId="26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0" fontId="20" fillId="0" borderId="26" xfId="0" applyFont="1" applyBorder="1" applyAlignment="1" applyProtection="1">
      <alignment horizontal="center" vertical="center"/>
      <protection locked="0"/>
    </xf>
    <xf numFmtId="0" fontId="22" fillId="0" borderId="27" xfId="0" applyFont="1" applyBorder="1" applyAlignment="1" applyProtection="1">
      <alignment horizontal="center" vertical="center"/>
      <protection locked="0"/>
    </xf>
    <xf numFmtId="49" fontId="14" fillId="0" borderId="27" xfId="0" applyNumberFormat="1" applyFont="1" applyBorder="1" applyAlignment="1" applyProtection="1">
      <alignment horizontal="center" vertical="center"/>
      <protection locked="0"/>
    </xf>
    <xf numFmtId="0" fontId="18" fillId="0" borderId="27" xfId="0" applyFont="1" applyBorder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horizontal="center" vertical="center"/>
      <protection locked="0"/>
    </xf>
    <xf numFmtId="0" fontId="14" fillId="0" borderId="2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38" fillId="0" borderId="0" xfId="0" applyFont="1"/>
    <xf numFmtId="0" fontId="1" fillId="0" borderId="0" xfId="0" applyFont="1" applyAlignment="1">
      <alignment horizontal="center" vertical="center"/>
    </xf>
    <xf numFmtId="0" fontId="16" fillId="14" borderId="0" xfId="0" applyFont="1" applyFill="1" applyAlignment="1">
      <alignment horizontal="center" vertical="center"/>
    </xf>
    <xf numFmtId="0" fontId="16" fillId="14" borderId="0" xfId="0" applyFont="1" applyFill="1"/>
    <xf numFmtId="0" fontId="16" fillId="14" borderId="0" xfId="0" applyFont="1" applyFill="1" applyAlignment="1">
      <alignment vertical="center"/>
    </xf>
    <xf numFmtId="0" fontId="23" fillId="0" borderId="0" xfId="0" applyFont="1"/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/>
    <xf numFmtId="0" fontId="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vertical="center"/>
    </xf>
    <xf numFmtId="0" fontId="23" fillId="14" borderId="0" xfId="0" applyFont="1" applyFill="1"/>
    <xf numFmtId="0" fontId="4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15" borderId="14" xfId="0" applyFont="1" applyFill="1" applyBorder="1" applyAlignment="1">
      <alignment horizontal="center" vertical="center"/>
    </xf>
    <xf numFmtId="0" fontId="24" fillId="11" borderId="15" xfId="0" applyFont="1" applyFill="1" applyBorder="1" applyAlignment="1">
      <alignment horizontal="center" vertical="center"/>
    </xf>
    <xf numFmtId="0" fontId="18" fillId="15" borderId="15" xfId="0" applyFont="1" applyFill="1" applyBorder="1" applyAlignment="1">
      <alignment horizontal="center" vertical="center"/>
    </xf>
    <xf numFmtId="0" fontId="24" fillId="11" borderId="16" xfId="0" applyFont="1" applyFill="1" applyBorder="1" applyAlignment="1">
      <alignment horizontal="center" vertical="center"/>
    </xf>
    <xf numFmtId="0" fontId="24" fillId="11" borderId="20" xfId="0" applyFont="1" applyFill="1" applyBorder="1" applyAlignment="1">
      <alignment horizontal="center" vertical="center"/>
    </xf>
    <xf numFmtId="49" fontId="24" fillId="11" borderId="20" xfId="0" applyNumberFormat="1" applyFont="1" applyFill="1" applyBorder="1" applyAlignment="1">
      <alignment horizontal="center" vertical="center" wrapText="1"/>
    </xf>
    <xf numFmtId="0" fontId="24" fillId="11" borderId="18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1" fillId="14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7" fillId="15" borderId="0" xfId="0" applyFont="1" applyFill="1" applyAlignment="1">
      <alignment horizontal="center" vertical="center"/>
    </xf>
    <xf numFmtId="0" fontId="39" fillId="7" borderId="0" xfId="0" applyFont="1" applyFill="1" applyAlignment="1">
      <alignment horizontal="center" vertical="center"/>
    </xf>
    <xf numFmtId="0" fontId="34" fillId="15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16" fillId="14" borderId="0" xfId="0" applyNumberFormat="1" applyFont="1" applyFill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5" fillId="1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2" fillId="0" borderId="0" xfId="0" applyFont="1"/>
    <xf numFmtId="0" fontId="3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49" fontId="10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14" borderId="0" xfId="0" applyFont="1" applyFill="1" applyAlignment="1">
      <alignment horizontal="center" vertical="center" wrapText="1"/>
    </xf>
    <xf numFmtId="0" fontId="41" fillId="14" borderId="0" xfId="0" applyFont="1" applyFill="1" applyAlignment="1">
      <alignment horizontal="center" vertical="center" wrapText="1"/>
    </xf>
    <xf numFmtId="0" fontId="12" fillId="5" borderId="18" xfId="0" applyFont="1" applyFill="1" applyBorder="1" applyAlignment="1">
      <alignment vertical="center"/>
    </xf>
    <xf numFmtId="0" fontId="12" fillId="6" borderId="18" xfId="0" applyFont="1" applyFill="1" applyBorder="1" applyAlignment="1">
      <alignment vertical="center"/>
    </xf>
    <xf numFmtId="0" fontId="12" fillId="10" borderId="18" xfId="0" applyFont="1" applyFill="1" applyBorder="1" applyAlignment="1">
      <alignment vertical="center"/>
    </xf>
    <xf numFmtId="14" fontId="42" fillId="0" borderId="0" xfId="0" applyNumberFormat="1" applyFont="1" applyAlignment="1" applyProtection="1">
      <alignment horizontal="left" vertical="center" wrapText="1"/>
      <protection locked="0"/>
    </xf>
    <xf numFmtId="0" fontId="12" fillId="2" borderId="17" xfId="0" applyFont="1" applyFill="1" applyBorder="1" applyAlignment="1">
      <alignment vertical="center"/>
    </xf>
    <xf numFmtId="0" fontId="12" fillId="2" borderId="29" xfId="0" applyFont="1" applyFill="1" applyBorder="1" applyAlignment="1">
      <alignment vertical="center"/>
    </xf>
    <xf numFmtId="0" fontId="44" fillId="2" borderId="29" xfId="0" applyFont="1" applyFill="1" applyBorder="1"/>
    <xf numFmtId="0" fontId="44" fillId="2" borderId="13" xfId="0" applyFont="1" applyFill="1" applyBorder="1"/>
    <xf numFmtId="0" fontId="12" fillId="3" borderId="18" xfId="0" applyFont="1" applyFill="1" applyBorder="1" applyAlignment="1">
      <alignment vertical="center"/>
    </xf>
    <xf numFmtId="0" fontId="44" fillId="3" borderId="32" xfId="0" applyFont="1" applyFill="1" applyBorder="1"/>
    <xf numFmtId="0" fontId="12" fillId="4" borderId="18" xfId="0" applyFont="1" applyFill="1" applyBorder="1" applyAlignment="1">
      <alignment vertical="center"/>
    </xf>
    <xf numFmtId="0" fontId="44" fillId="4" borderId="32" xfId="0" applyFont="1" applyFill="1" applyBorder="1"/>
    <xf numFmtId="0" fontId="12" fillId="9" borderId="18" xfId="0" applyFont="1" applyFill="1" applyBorder="1" applyAlignment="1">
      <alignment vertical="center"/>
    </xf>
    <xf numFmtId="0" fontId="44" fillId="9" borderId="32" xfId="0" applyFont="1" applyFill="1" applyBorder="1"/>
    <xf numFmtId="0" fontId="44" fillId="5" borderId="32" xfId="0" applyFont="1" applyFill="1" applyBorder="1"/>
    <xf numFmtId="0" fontId="44" fillId="6" borderId="32" xfId="0" applyFont="1" applyFill="1" applyBorder="1"/>
    <xf numFmtId="0" fontId="44" fillId="10" borderId="32" xfId="0" applyFont="1" applyFill="1" applyBorder="1"/>
    <xf numFmtId="14" fontId="45" fillId="0" borderId="34" xfId="0" applyNumberFormat="1" applyFont="1" applyBorder="1" applyAlignment="1" applyProtection="1">
      <alignment horizontal="left" vertical="center" wrapText="1"/>
      <protection locked="0"/>
    </xf>
    <xf numFmtId="0" fontId="43" fillId="5" borderId="33" xfId="0" applyFont="1" applyFill="1" applyBorder="1" applyAlignment="1">
      <alignment horizontal="left" vertical="center" wrapText="1"/>
    </xf>
    <xf numFmtId="0" fontId="12" fillId="8" borderId="0" xfId="0" applyFont="1" applyFill="1" applyAlignment="1">
      <alignment vertical="center"/>
    </xf>
    <xf numFmtId="0" fontId="44" fillId="8" borderId="0" xfId="0" applyFont="1" applyFill="1"/>
    <xf numFmtId="0" fontId="12" fillId="3" borderId="0" xfId="0" applyFont="1" applyFill="1" applyAlignment="1">
      <alignment vertical="center"/>
    </xf>
    <xf numFmtId="0" fontId="44" fillId="3" borderId="0" xfId="0" applyFont="1" applyFill="1"/>
    <xf numFmtId="0" fontId="12" fillId="4" borderId="0" xfId="0" applyFont="1" applyFill="1" applyAlignment="1">
      <alignment vertical="center"/>
    </xf>
    <xf numFmtId="0" fontId="44" fillId="4" borderId="0" xfId="0" applyFont="1" applyFill="1"/>
    <xf numFmtId="0" fontId="12" fillId="9" borderId="0" xfId="0" applyFont="1" applyFill="1" applyAlignment="1">
      <alignment vertical="center"/>
    </xf>
    <xf numFmtId="0" fontId="44" fillId="9" borderId="0" xfId="0" applyFont="1" applyFill="1"/>
    <xf numFmtId="0" fontId="12" fillId="5" borderId="0" xfId="0" applyFont="1" applyFill="1" applyAlignment="1">
      <alignment vertical="center"/>
    </xf>
    <xf numFmtId="0" fontId="44" fillId="5" borderId="0" xfId="0" applyFont="1" applyFill="1"/>
    <xf numFmtId="0" fontId="12" fillId="6" borderId="0" xfId="0" applyFont="1" applyFill="1" applyAlignment="1">
      <alignment vertical="center"/>
    </xf>
    <xf numFmtId="0" fontId="44" fillId="6" borderId="0" xfId="0" applyFont="1" applyFill="1"/>
    <xf numFmtId="0" fontId="12" fillId="10" borderId="0" xfId="0" applyFont="1" applyFill="1" applyAlignment="1">
      <alignment vertical="center"/>
    </xf>
    <xf numFmtId="0" fontId="44" fillId="10" borderId="0" xfId="0" applyFont="1" applyFill="1"/>
    <xf numFmtId="0" fontId="12" fillId="8" borderId="18" xfId="0" applyFont="1" applyFill="1" applyBorder="1" applyAlignment="1">
      <alignment vertical="center"/>
    </xf>
    <xf numFmtId="0" fontId="44" fillId="8" borderId="32" xfId="0" applyFon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40" fillId="14" borderId="0" xfId="0" applyFont="1" applyFill="1" applyAlignment="1">
      <alignment horizontal="center" vertical="center" wrapText="1"/>
    </xf>
    <xf numFmtId="0" fontId="6" fillId="14" borderId="0" xfId="0" applyFont="1" applyFill="1" applyAlignment="1">
      <alignment horizontal="center" vertical="center" wrapText="1"/>
    </xf>
    <xf numFmtId="0" fontId="12" fillId="16" borderId="15" xfId="0" applyFont="1" applyFill="1" applyBorder="1" applyAlignment="1">
      <alignment vertical="center"/>
    </xf>
    <xf numFmtId="0" fontId="0" fillId="16" borderId="30" xfId="0" applyFill="1" applyBorder="1"/>
    <xf numFmtId="0" fontId="0" fillId="16" borderId="31" xfId="0" applyFill="1" applyBorder="1"/>
  </cellXfs>
  <cellStyles count="1">
    <cellStyle name="Normale" xfId="0" builtinId="0"/>
  </cellStyles>
  <dxfs count="69">
    <dxf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6" tint="-0.499984740745262"/>
        </patternFill>
      </fill>
    </dxf>
    <dxf>
      <font>
        <color theme="0" tint="-4.9989318521683403E-2"/>
      </font>
      <fill>
        <patternFill>
          <bgColor theme="6" tint="-0.24994659260841701"/>
        </patternFill>
      </fill>
    </dxf>
    <dxf>
      <font>
        <color theme="0" tint="-4.9989318521683403E-2"/>
      </font>
      <fill>
        <patternFill>
          <bgColor rgb="FF0070C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4F4F"/>
        </patternFill>
      </fill>
    </dxf>
    <dxf>
      <fill>
        <patternFill>
          <bgColor rgb="FF5DFFFF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 tint="-4.9989318521683403E-2"/>
      </font>
      <fill>
        <patternFill>
          <bgColor theme="6" tint="-0.24994659260841701"/>
        </patternFill>
      </fill>
    </dxf>
    <dxf>
      <font>
        <color theme="0" tint="-4.9989318521683403E-2"/>
      </font>
      <fill>
        <patternFill>
          <bgColor theme="6" tint="-0.2499465926084170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 tint="-4.9989318521683403E-2"/>
      </font>
      <fill>
        <patternFill>
          <bgColor theme="6" tint="-0.24994659260841701"/>
        </patternFill>
      </fill>
    </dxf>
    <dxf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6" tint="-0.499984740745262"/>
        </patternFill>
      </fill>
    </dxf>
    <dxf>
      <font>
        <color theme="0" tint="-4.9989318521683403E-2"/>
      </font>
      <fill>
        <patternFill>
          <bgColor rgb="FF0070C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4F4F"/>
        </patternFill>
      </fill>
    </dxf>
    <dxf>
      <fill>
        <patternFill>
          <bgColor rgb="FF5DFFFF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theme="1"/>
        </patternFill>
      </fill>
      <alignment horizontal="center" vertical="center" textRotation="0" wrapText="1" indent="0" justifyLastLine="0" shrinkToFit="0" readingOrder="0"/>
      <border>
        <right style="thin">
          <color indexed="64"/>
        </right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6"/>
        <color theme="0" tint="-0.1499984740745262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theme="1"/>
        </patternFill>
      </fill>
      <alignment horizontal="center" vertical="center" textRotation="0" wrapText="0" indent="0" justifyLastLine="0" shrinkToFit="0" readingOrder="0"/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family val="2"/>
      </font>
      <alignment horizontal="center" vertical="center" textRotation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CC99"/>
      <color rgb="FF66FFFF"/>
      <color rgb="FFFF6161"/>
      <color rgb="FFFF9933"/>
      <color rgb="FF5DFFFF"/>
      <color rgb="FF75FFFF"/>
      <color rgb="FFFF4F4F"/>
      <color rgb="FFFF5B5B"/>
      <color rgb="FFFEB0B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277813</xdr:colOff>
      <xdr:row>0</xdr:row>
      <xdr:rowOff>142876</xdr:rowOff>
    </xdr:from>
    <xdr:to>
      <xdr:col>3</xdr:col>
      <xdr:colOff>257175</xdr:colOff>
      <xdr:row>0</xdr:row>
      <xdr:rowOff>16005</xdr:rowOff>
    </xdr:to>
    <xdr:pic>
      <xdr:nvPicPr>
        <xdr:cNvPr id="3" name="Immagine 2" descr="Logo FI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813" y="142876"/>
          <a:ext cx="368300" cy="524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13229</xdr:colOff>
      <xdr:row>5</xdr:row>
      <xdr:rowOff>11467</xdr:rowOff>
    </xdr:from>
    <xdr:to>
      <xdr:col>1</xdr:col>
      <xdr:colOff>98778</xdr:colOff>
      <xdr:row>6</xdr:row>
      <xdr:rowOff>68793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BE9F4DFC-5A81-486E-A95A-A963AD104412}"/>
            </a:ext>
          </a:extLst>
        </xdr:cNvPr>
        <xdr:cNvSpPr/>
      </xdr:nvSpPr>
      <xdr:spPr>
        <a:xfrm>
          <a:off x="231951" y="1189745"/>
          <a:ext cx="85549" cy="26546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3</xdr:col>
      <xdr:colOff>10407</xdr:colOff>
      <xdr:row>5</xdr:row>
      <xdr:rowOff>15700</xdr:rowOff>
    </xdr:from>
    <xdr:to>
      <xdr:col>3</xdr:col>
      <xdr:colOff>102307</xdr:colOff>
      <xdr:row>6</xdr:row>
      <xdr:rowOff>73026</xdr:rowOff>
    </xdr:to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EB89B59A-92DF-40CD-97D3-805945D2B34F}"/>
            </a:ext>
          </a:extLst>
        </xdr:cNvPr>
        <xdr:cNvSpPr/>
      </xdr:nvSpPr>
      <xdr:spPr>
        <a:xfrm>
          <a:off x="1036990" y="1193978"/>
          <a:ext cx="91900" cy="26546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0</xdr:col>
      <xdr:colOff>210911</xdr:colOff>
      <xdr:row>0</xdr:row>
      <xdr:rowOff>217714</xdr:rowOff>
    </xdr:from>
    <xdr:to>
      <xdr:col>3</xdr:col>
      <xdr:colOff>47626</xdr:colOff>
      <xdr:row>3</xdr:row>
      <xdr:rowOff>149679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31AFA595-86C4-4656-B708-C19F922820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840" t="23198" r="38840" b="27273"/>
        <a:stretch/>
      </xdr:blipFill>
      <xdr:spPr>
        <a:xfrm>
          <a:off x="210911" y="217714"/>
          <a:ext cx="864054" cy="107496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E7AD1C-6B0C-4458-83EC-47B77842F72D}" name="Tabella1" displayName="Tabella1" ref="B6:O81" totalsRowShown="0" headerRowDxfId="68" dataDxfId="66" headerRowBorderDxfId="67" tableBorderDxfId="65" totalsRowBorderDxfId="64">
  <autoFilter ref="B6:O81" xr:uid="{4646333A-BDEF-4855-BD7F-45ACB28693A5}"/>
  <tableColumns count="14">
    <tableColumn id="19" xr3:uid="{5319961B-43C5-4D50-BAD3-3F193963D950}" name="Colonna5" dataDxfId="63"/>
    <tableColumn id="17" xr3:uid="{38B4820A-DD36-443B-9BBE-49BC392988BB}" name="Mese" dataDxfId="62">
      <calculatedColumnFormula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Gara]]="NOVEMBRE","NOVEMBRE",C6))))))))))))</calculatedColumnFormula>
    </tableColumn>
    <tableColumn id="18" xr3:uid="{0F33ED7A-01EE-4BDE-B869-686DD1DFA615}" name="Colonna4" dataDxfId="61"/>
    <tableColumn id="1" xr3:uid="{D10CA0F9-9673-49F6-8BC7-D389939CF63A}" name="Modifica" dataDxfId="60"/>
    <tableColumn id="2" xr3:uid="{A85D9D43-BEA3-4BB2-92ED-DC3AA2C0D7BA}" name="Tipologia" dataDxfId="59"/>
    <tableColumn id="3" xr3:uid="{DAED7104-6400-4D2E-934D-B60DC42FD3D4}" name="Data" dataDxfId="58"/>
    <tableColumn id="4" xr3:uid="{A07077B4-5C94-4BFA-86E7-2131C91F60FD}" name="Nome Gara" dataDxfId="57"/>
    <tableColumn id="5" xr3:uid="{75DEA59B-E07F-4FF0-AE96-87CA28D01DB7}" name="Circolo" dataDxfId="56"/>
    <tableColumn id="6" xr3:uid="{45A27B39-56AB-4796-8643-632B8B2E56D3}" name="Zona" dataDxfId="55"/>
    <tableColumn id="12" xr3:uid="{53127804-B9FE-4070-A48D-5FFF7CDE2D92}" name="Colonna1" dataDxfId="54">
      <calculatedColumnFormula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calculatedColumnFormula>
    </tableColumn>
    <tableColumn id="15" xr3:uid="{E663C13E-B2E3-4242-80EC-12A0DFBDA60F}" name="Colonna13" dataDxfId="53">
      <calculatedColumnFormula>IF(AND(Tabella1[[#This Row],[Nome Gara]]&lt;&gt;"",Tabella1[[#This Row],[Tipologia]]=""),"Tipologia","")</calculatedColumnFormula>
    </tableColumn>
    <tableColumn id="14" xr3:uid="{F35E497F-3845-4D3D-9A2A-B7CCB07E7774}" name="Colonna12" dataDxfId="52">
      <calculatedColumnFormula>IF(AND(Tabella1[[#This Row],[Nome Gara]]&lt;&gt;"",Tabella1[[#This Row],[Data]]=""),"Data","")</calculatedColumnFormula>
    </tableColumn>
    <tableColumn id="13" xr3:uid="{CD042ED1-1B07-44D7-A4C3-9743880A20E4}" name="Colonna2" dataDxfId="51">
      <calculatedColumnFormula>IF(AND(Tabella1[[#This Row],[Nome Gara]]&lt;&gt;"",Tabella1[[#This Row],[Zona]]=""),"Zona","")</calculatedColumnFormula>
    </tableColumn>
    <tableColumn id="16" xr3:uid="{2D6B0D19-31BD-4F57-8795-C9A037B9C69E}" name="Colonna3" dataDxfId="50">
      <calculatedColumnFormula>IF(AND(Tabella1[[#This Row],[Nome Gara]]&lt;&gt;"",Tabella1[[#This Row],[Circolo]]=""),"Circolo","")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60D8D46-CE84-4A41-8333-2212EC245779}" name="Tabella2" displayName="Tabella2" ref="Y7:Z19" totalsRowShown="0" headerRowDxfId="49" dataDxfId="48">
  <autoFilter ref="Y7:Z19" xr:uid="{18A641F8-2757-4C69-AA94-3200845C50AC}"/>
  <tableColumns count="2">
    <tableColumn id="1" xr3:uid="{57C33811-BC02-4534-BCE8-87D1FC73E64B}" name="Colonna1" dataDxfId="47"/>
    <tableColumn id="2" xr3:uid="{824FAB72-8A16-43FE-AAEF-2C56543EF227}" name="Colonna2" dataDxfId="4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C2CAE3B-9280-468C-A3EE-747730D178A1}" name="Tabella3" displayName="Tabella3" ref="B3:I11" totalsRowShown="0" headerRowDxfId="45" dataDxfId="44">
  <autoFilter ref="B3:I11" xr:uid="{5CA43324-BD0F-47E8-BEBB-460A0BC9172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7B24257B-542B-4E9A-9F3F-B291A7C58BDF}" name="Tipologia" dataDxfId="43"/>
    <tableColumn id="2" xr3:uid="{CE8E1F91-B14F-4BF6-AFD2-9B6BA13D562B}" name="Zona 1" dataDxfId="42">
      <calculatedColumnFormula>IF(COUNTIFS(Tabella1[Zona],Statistiche!C$2,Tabella1[Tipologia],Statistiche!$B4)=0,"",COUNTIFS(Tabella1[Zona],Statistiche!C$2,Tabella1[Tipologia],Statistiche!$B4))</calculatedColumnFormula>
    </tableColumn>
    <tableColumn id="3" xr3:uid="{D6F2034E-25AD-45BA-9D5E-93ACA1742938}" name="Zona 2" dataDxfId="41">
      <calculatedColumnFormula>IF(COUNTIFS(Tabella1[Zona],Statistiche!D$2,Tabella1[Tipologia],Statistiche!$B4)=0,"",COUNTIFS(Tabella1[Zona],Statistiche!D$2,Tabella1[Tipologia],Statistiche!$B4))</calculatedColumnFormula>
    </tableColumn>
    <tableColumn id="4" xr3:uid="{11995CD1-3B9C-4252-80CC-5D32121024D2}" name="Zona 3" dataDxfId="40">
      <calculatedColumnFormula>IF(COUNTIFS(Tabella1[Zona],Statistiche!E$2,Tabella1[Tipologia],Statistiche!$B4)=0,"",COUNTIFS(Tabella1[Zona],Statistiche!E$2,Tabella1[Tipologia],Statistiche!$B4))</calculatedColumnFormula>
    </tableColumn>
    <tableColumn id="5" xr3:uid="{266545C5-12D2-4F02-8D18-467B2D2A3F57}" name="Zona 4" dataDxfId="39">
      <calculatedColumnFormula>IF(COUNTIFS(Tabella1[Zona],Statistiche!F$2,Tabella1[Tipologia],Statistiche!$B4)=0,"",COUNTIFS(Tabella1[Zona],Statistiche!F$2,Tabella1[Tipologia],Statistiche!$B4))</calculatedColumnFormula>
    </tableColumn>
    <tableColumn id="6" xr3:uid="{0C493EA5-6DD8-4A92-9688-038F7FF2B02C}" name="Zona 5" dataDxfId="38">
      <calculatedColumnFormula>IF(COUNTIFS(Tabella1[Zona],Statistiche!G$2,Tabella1[Tipologia],Statistiche!$B4)=0,"",COUNTIFS(Tabella1[Zona],Statistiche!G$2,Tabella1[Tipologia],Statistiche!$B4))</calculatedColumnFormula>
    </tableColumn>
    <tableColumn id="7" xr3:uid="{DF9E7029-6DE9-4CE5-9B0A-D9C69D0BD8F2}" name="Zona 6" dataDxfId="37">
      <calculatedColumnFormula>IF(COUNTIFS(Tabella1[Zona],Statistiche!H$2,Tabella1[Tipologia],Statistiche!$B4)=0,"",COUNTIFS(Tabella1[Zona],Statistiche!H$2,Tabella1[Tipologia],Statistiche!$B4))</calculatedColumnFormula>
    </tableColumn>
    <tableColumn id="8" xr3:uid="{D7CAB294-92C2-4787-8D57-85F5813A3AAE}" name="Zona 7" dataDxfId="36">
      <calculatedColumnFormula>IF(COUNTIFS(Tabella1[Zona],Statistiche!I$2,Tabella1[Tipologia],Statistiche!$B4)=0,"",COUNTIFS(Tabella1[Zona],Statistiche!I$2,Tabella1[Tipologia],Statistiche!$B4))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08E7A7A-38FF-4AB0-BEDD-1126E8C74A04}" name="Tabella6" displayName="Tabella6" ref="B13:N21" totalsRowShown="0" headerRowDxfId="35" dataDxfId="34">
  <autoFilter ref="B13:N21" xr:uid="{37DA4F19-7987-4491-A189-07532401D26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2269C92C-FCDE-4FC7-A023-C41112D8F661}" name="Tipologia" dataDxfId="33"/>
    <tableColumn id="2" xr3:uid="{92B18BC1-0132-4BE0-8BE5-6E0180521182}" name="DICEMBRE" dataDxfId="32">
      <calculatedColumnFormula>IF(COUNTIFS(Tabella1[Mese],C$13,Tabella1[Tipologia],Tabella6[[#This Row],[Tipologia]])=0,"",COUNTIFS(Tabella1[Mese],C$13,Tabella1[Tipologia],Tabella6[[#This Row],[Tipologia]]))</calculatedColumnFormula>
    </tableColumn>
    <tableColumn id="3" xr3:uid="{8206B9C1-6B0C-466D-8B24-E5EFA8C3B5F9}" name="GENNAIO" dataDxfId="31">
      <calculatedColumnFormula>IF(COUNTIFS(Tabella1[Mese],D$13,Tabella1[Tipologia],Tabella6[[#This Row],[Tipologia]])=0,"",COUNTIFS(Tabella1[Mese],D$13,Tabella1[Tipologia],Tabella6[[#This Row],[Tipologia]]))</calculatedColumnFormula>
    </tableColumn>
    <tableColumn id="4" xr3:uid="{8078E424-994F-4E28-BF10-3068AB245AFE}" name="FEBBRAIO" dataDxfId="30">
      <calculatedColumnFormula>IF(COUNTIFS(Tabella1[Mese],E$13,Tabella1[Tipologia],Tabella6[[#This Row],[Tipologia]])=0,"",COUNTIFS(Tabella1[Mese],E$13,Tabella1[Tipologia],Tabella6[[#This Row],[Tipologia]]))</calculatedColumnFormula>
    </tableColumn>
    <tableColumn id="5" xr3:uid="{F3B38B2C-F534-4EEA-BFAF-96AA9F20D5B9}" name="MARZO" dataDxfId="29">
      <calculatedColumnFormula>IF(COUNTIFS(Tabella1[Mese],F$13,Tabella1[Tipologia],Tabella6[[#This Row],[Tipologia]])=0,"",COUNTIFS(Tabella1[Mese],F$13,Tabella1[Tipologia],Tabella6[[#This Row],[Tipologia]]))</calculatedColumnFormula>
    </tableColumn>
    <tableColumn id="6" xr3:uid="{487ADFEE-462E-4E57-83BF-483F941F6C88}" name="APRILE" dataDxfId="28">
      <calculatedColumnFormula>IF(COUNTIFS(Tabella1[Mese],G$13,Tabella1[Tipologia],Tabella6[[#This Row],[Tipologia]])=0,"",COUNTIFS(Tabella1[Mese],G$13,Tabella1[Tipologia],Tabella6[[#This Row],[Tipologia]]))</calculatedColumnFormula>
    </tableColumn>
    <tableColumn id="7" xr3:uid="{A6CFDC1B-5666-4316-BE6D-97557026A5D7}" name="MAGGIO" dataDxfId="27">
      <calculatedColumnFormula>IF(COUNTIFS(Tabella1[Mese],H$13,Tabella1[Tipologia],Tabella6[[#This Row],[Tipologia]])=0,"",COUNTIFS(Tabella1[Mese],H$13,Tabella1[Tipologia],Tabella6[[#This Row],[Tipologia]]))</calculatedColumnFormula>
    </tableColumn>
    <tableColumn id="8" xr3:uid="{F360F85D-0AD7-4CF7-BE3B-FA3921ED91C0}" name="GIUGNO" dataDxfId="26">
      <calculatedColumnFormula>IF(COUNTIFS(Tabella1[Mese],I$13,Tabella1[Tipologia],Tabella6[[#This Row],[Tipologia]])=0,"",COUNTIFS(Tabella1[Mese],I$13,Tabella1[Tipologia],Tabella6[[#This Row],[Tipologia]]))</calculatedColumnFormula>
    </tableColumn>
    <tableColumn id="9" xr3:uid="{A1C670B2-B5A8-4D91-8DE3-D78962B44ED8}" name="LUGLIO" dataDxfId="25">
      <calculatedColumnFormula>IF(COUNTIFS(Tabella1[Mese],J$13,Tabella1[Tipologia],Tabella6[[#This Row],[Tipologia]])=0,"",COUNTIFS(Tabella1[Mese],J$13,Tabella1[Tipologia],Tabella6[[#This Row],[Tipologia]]))</calculatedColumnFormula>
    </tableColumn>
    <tableColumn id="10" xr3:uid="{97A22233-2031-44DB-B040-739BA738651F}" name="AGOSTO" dataDxfId="24">
      <calculatedColumnFormula>IF(COUNTIFS(Tabella1[Mese],K$13,Tabella1[Tipologia],Tabella6[[#This Row],[Tipologia]])=0,"",COUNTIFS(Tabella1[Mese],K$13,Tabella1[Tipologia],Tabella6[[#This Row],[Tipologia]]))</calculatedColumnFormula>
    </tableColumn>
    <tableColumn id="11" xr3:uid="{7640A9E6-A305-4B0D-B2D6-1A72398382B9}" name="SETTEMBRE" dataDxfId="23">
      <calculatedColumnFormula>IF(COUNTIFS(Tabella1[Mese],L$13,Tabella1[Tipologia],Tabella6[[#This Row],[Tipologia]])=0,"",COUNTIFS(Tabella1[Mese],L$13,Tabella1[Tipologia],Tabella6[[#This Row],[Tipologia]]))</calculatedColumnFormula>
    </tableColumn>
    <tableColumn id="12" xr3:uid="{2F0A2822-8024-4766-BBD0-E37937BFC777}" name="OTTOBRE" dataDxfId="22">
      <calculatedColumnFormula>IF(COUNTIFS(Tabella1[Mese],M$13,Tabella1[Tipologia],Tabella6[[#This Row],[Tipologia]])=0,"",COUNTIFS(Tabella1[Mese],M$13,Tabella1[Tipologia],Tabella6[[#This Row],[Tipologia]]))</calculatedColumnFormula>
    </tableColumn>
    <tableColumn id="13" xr3:uid="{665FE0D6-5050-49C9-B8F5-1F1A6FAC6CCC}" name="NOVEMBRE" dataDxfId="21">
      <calculatedColumnFormula>IF(COUNTIFS(Tabella1[Mese],N$13,Tabella1[Tipologia],Tabella6[[#This Row],[Tipologia]])=0,"",COUNTIFS(Tabella1[Mese],N$13,Tabella1[Tipologia],Tabella6[[#This Row],[Tipologia]]))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47"/>
  <sheetViews>
    <sheetView tabSelected="1" view="pageBreakPreview" topLeftCell="A48" zoomScale="120" zoomScaleNormal="140" zoomScaleSheetLayoutView="120" workbookViewId="0">
      <selection activeCell="H100" sqref="H100"/>
    </sheetView>
  </sheetViews>
  <sheetFormatPr defaultColWidth="0" defaultRowHeight="15" x14ac:dyDescent="0.25"/>
  <cols>
    <col min="1" max="1" width="3.28515625" style="53" customWidth="1"/>
    <col min="2" max="2" width="1.7109375" style="54" customWidth="1"/>
    <col min="3" max="3" width="10.42578125" customWidth="1"/>
    <col min="4" max="4" width="1.7109375" customWidth="1"/>
    <col min="5" max="5" width="14.7109375" customWidth="1"/>
    <col min="6" max="6" width="25.140625" bestFit="1" customWidth="1"/>
    <col min="7" max="7" width="10.140625" customWidth="1"/>
    <col min="8" max="8" width="33" style="53" customWidth="1"/>
    <col min="9" max="9" width="30.7109375" style="53" bestFit="1" customWidth="1"/>
    <col min="10" max="10" width="12.28515625" style="53" customWidth="1"/>
    <col min="11" max="11" width="16.5703125" style="6" hidden="1" customWidth="1"/>
    <col min="12" max="13" width="8.42578125" style="6" hidden="1" customWidth="1"/>
    <col min="14" max="15" width="8.42578125" hidden="1" customWidth="1"/>
    <col min="16" max="16" width="9.140625" hidden="1" customWidth="1"/>
    <col min="17" max="17" width="10.42578125" hidden="1" customWidth="1"/>
    <col min="18" max="26" width="0" hidden="1" customWidth="1"/>
    <col min="27" max="27" width="0" style="53" hidden="1" customWidth="1"/>
    <col min="28" max="28" width="0" hidden="1" customWidth="1"/>
    <col min="29" max="16384" width="9.140625" hidden="1"/>
  </cols>
  <sheetData>
    <row r="1" spans="1:28" ht="30" customHeight="1" x14ac:dyDescent="0.25">
      <c r="C1" s="55"/>
      <c r="D1" s="153" t="s">
        <v>60</v>
      </c>
      <c r="E1" s="154"/>
      <c r="F1" s="154"/>
      <c r="G1" s="154"/>
      <c r="H1" s="154"/>
      <c r="I1" s="109" t="s">
        <v>55</v>
      </c>
    </row>
    <row r="2" spans="1:28" ht="30" customHeight="1" thickBot="1" x14ac:dyDescent="0.3">
      <c r="C2" s="55"/>
      <c r="D2" s="154"/>
      <c r="E2" s="154"/>
      <c r="F2" s="154"/>
      <c r="G2" s="154"/>
      <c r="H2" s="154"/>
      <c r="I2" s="109" t="s">
        <v>54</v>
      </c>
      <c r="W2" s="56">
        <f>COUNTA(Tabella1[Colonna1])</f>
        <v>75</v>
      </c>
      <c r="X2" s="57">
        <f>COUNTBLANK(Tabella1[Colonna1])</f>
        <v>74</v>
      </c>
      <c r="Y2" s="58" t="str">
        <f>IF(W2-X2&gt;0,"errore","")</f>
        <v>errore</v>
      </c>
      <c r="Z2" s="57"/>
    </row>
    <row r="3" spans="1:28" ht="30" customHeight="1" thickBot="1" x14ac:dyDescent="0.3">
      <c r="C3" s="55"/>
      <c r="D3" s="104"/>
      <c r="E3" s="105" t="s">
        <v>56</v>
      </c>
      <c r="F3" s="104" t="s">
        <v>57</v>
      </c>
      <c r="G3" s="104"/>
      <c r="H3" s="124" t="s">
        <v>63</v>
      </c>
      <c r="I3" s="123" t="s">
        <v>59</v>
      </c>
      <c r="W3" s="56"/>
      <c r="X3" s="57"/>
      <c r="Y3" s="58"/>
      <c r="Z3" s="57"/>
    </row>
    <row r="4" spans="1:28" s="63" customFormat="1" ht="16.5" customHeight="1" x14ac:dyDescent="0.25">
      <c r="A4" s="59"/>
      <c r="B4" s="54"/>
      <c r="C4" s="60"/>
      <c r="D4" s="60"/>
      <c r="E4" s="61"/>
      <c r="F4" s="62"/>
      <c r="H4" s="64"/>
      <c r="I4" s="59"/>
      <c r="J4" s="59"/>
      <c r="K4" s="65"/>
      <c r="L4" s="65"/>
      <c r="W4" s="66"/>
      <c r="X4" s="66"/>
      <c r="Y4" s="66"/>
      <c r="Z4" s="66"/>
      <c r="AA4" s="59"/>
    </row>
    <row r="5" spans="1:28" s="63" customFormat="1" ht="16.5" customHeight="1" x14ac:dyDescent="0.25">
      <c r="A5" s="59"/>
      <c r="B5" s="54"/>
      <c r="C5" s="60"/>
      <c r="D5" s="60"/>
      <c r="E5" s="67"/>
      <c r="F5" s="62"/>
      <c r="K5" s="152" t="s">
        <v>35</v>
      </c>
      <c r="L5" s="152"/>
      <c r="M5" s="152"/>
      <c r="N5" s="152"/>
      <c r="O5" s="152"/>
      <c r="W5" s="66"/>
      <c r="X5" s="66"/>
      <c r="Y5" s="66"/>
      <c r="Z5" s="66"/>
      <c r="AA5" s="59"/>
    </row>
    <row r="6" spans="1:28" s="77" customFormat="1" ht="16.5" customHeight="1" thickBot="1" x14ac:dyDescent="0.3">
      <c r="A6" s="68"/>
      <c r="B6" s="69" t="s">
        <v>47</v>
      </c>
      <c r="C6" s="70" t="s">
        <v>48</v>
      </c>
      <c r="D6" s="71" t="s">
        <v>46</v>
      </c>
      <c r="E6" s="72" t="s">
        <v>17</v>
      </c>
      <c r="F6" s="73" t="s">
        <v>16</v>
      </c>
      <c r="G6" s="73" t="s">
        <v>18</v>
      </c>
      <c r="H6" s="74" t="s">
        <v>40</v>
      </c>
      <c r="I6" s="75" t="s">
        <v>10</v>
      </c>
      <c r="J6" s="75" t="s">
        <v>27</v>
      </c>
      <c r="K6" s="76" t="s">
        <v>38</v>
      </c>
      <c r="L6" s="76" t="s">
        <v>50</v>
      </c>
      <c r="M6" s="76" t="s">
        <v>49</v>
      </c>
      <c r="N6" s="76" t="s">
        <v>39</v>
      </c>
      <c r="O6" s="76" t="s">
        <v>45</v>
      </c>
      <c r="Y6" s="78"/>
      <c r="Z6" s="78"/>
      <c r="AA6" s="78"/>
      <c r="AB6" s="78"/>
    </row>
    <row r="7" spans="1:28" s="5" customFormat="1" ht="16.5" customHeight="1" x14ac:dyDescent="0.25">
      <c r="A7" s="79"/>
      <c r="B7" s="80"/>
      <c r="C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Gara]]="NOVEMBRE","NOVEMBRE",C6))))))))))))</f>
        <v>Mese</v>
      </c>
      <c r="D7" s="82"/>
      <c r="E7" s="24"/>
      <c r="F7" s="25"/>
      <c r="G7" s="26"/>
      <c r="H7" s="27" t="s">
        <v>61</v>
      </c>
      <c r="I7" s="26"/>
      <c r="J7" s="28"/>
      <c r="K7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>ERRORE! MANCA…</v>
      </c>
      <c r="L7" s="84" t="str">
        <f>IF(AND(Tabella1[[#This Row],[Nome Gara]]&lt;&gt;"",Tabella1[[#This Row],[Tipologia]]=""),"Tipologia","")</f>
        <v>Tipologia</v>
      </c>
      <c r="M7" s="84" t="str">
        <f>IF(AND(Tabella1[[#This Row],[Nome Gara]]&lt;&gt;"",Tabella1[[#This Row],[Data]]=""),"Data","")</f>
        <v>Data</v>
      </c>
      <c r="N7" s="84" t="str">
        <f>IF(AND(Tabella1[[#This Row],[Nome Gara]]&lt;&gt;"",Tabella1[[#This Row],[Zona]]=""),"Zona","")</f>
        <v>Zona</v>
      </c>
      <c r="O7" s="84" t="str">
        <f>IF(AND(Tabella1[[#This Row],[Nome Gara]]&lt;&gt;"",Tabella1[[#This Row],[Circolo]]=""),"Circolo","")</f>
        <v>Circolo</v>
      </c>
      <c r="Q7" s="4"/>
      <c r="Y7" s="56" t="s">
        <v>38</v>
      </c>
      <c r="Z7" s="56" t="s">
        <v>39</v>
      </c>
      <c r="AA7" s="56" t="str">
        <f>IFERROR(LOOKUP(H7,Tabella2[Colonna1],Tabella2[Colonna2]),"")</f>
        <v/>
      </c>
      <c r="AB7" s="56"/>
    </row>
    <row r="8" spans="1:28" s="5" customFormat="1" ht="16.5" customHeight="1" x14ac:dyDescent="0.25">
      <c r="A8" s="79"/>
      <c r="B8" s="80"/>
      <c r="C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Gara]]="NOVEMBRE","NOVEMBRE",C7))))))))))))</f>
        <v>Mese</v>
      </c>
      <c r="D8" s="82"/>
      <c r="E8" s="29"/>
      <c r="F8" s="30"/>
      <c r="G8" s="31"/>
      <c r="H8" s="32"/>
      <c r="I8" s="33"/>
      <c r="J8" s="34"/>
      <c r="K8" s="2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8" s="84" t="str">
        <f>IF(AND(Tabella1[[#This Row],[Nome Gara]]&lt;&gt;"",Tabella1[[#This Row],[Tipologia]]=""),"Tipologia","")</f>
        <v/>
      </c>
      <c r="M8" s="84" t="str">
        <f>IF(AND(Tabella1[[#This Row],[Nome Gara]]&lt;&gt;"",Tabella1[[#This Row],[Data]]=""),"Data","")</f>
        <v/>
      </c>
      <c r="N8" s="84" t="str">
        <f>IF(AND(Tabella1[[#This Row],[Nome Gara]]&lt;&gt;"",Tabella1[[#This Row],[Zona]]=""),"Zona","")</f>
        <v/>
      </c>
      <c r="O8" s="76" t="str">
        <f>IF(AND(Tabella1[[#This Row],[Nome Gara]]&lt;&gt;"",Tabella1[[#This Row],[Circolo]]=""),"Circolo","")</f>
        <v/>
      </c>
      <c r="Q8" s="4"/>
      <c r="Y8" s="85" t="s">
        <v>41</v>
      </c>
      <c r="Z8" s="56">
        <v>1</v>
      </c>
      <c r="AA8" s="56" t="str">
        <f>IFERROR(LOOKUP(H8,Tabella2[Colonna1],Tabella2[Colonna2]),"")</f>
        <v/>
      </c>
      <c r="AB8" s="56"/>
    </row>
    <row r="9" spans="1:28" s="5" customFormat="1" ht="16.5" customHeight="1" x14ac:dyDescent="0.25">
      <c r="A9" s="79"/>
      <c r="B9" s="80"/>
      <c r="C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Gara]]="NOVEMBRE","NOVEMBRE",C8))))))))))))</f>
        <v>Mese</v>
      </c>
      <c r="D9" s="82"/>
      <c r="E9" s="29"/>
      <c r="F9" s="30"/>
      <c r="G9" s="31"/>
      <c r="H9" s="32"/>
      <c r="I9" s="33"/>
      <c r="J9" s="34"/>
      <c r="K9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9" s="84" t="str">
        <f>IF(AND(Tabella1[[#This Row],[Nome Gara]]&lt;&gt;"",Tabella1[[#This Row],[Tipologia]]=""),"Tipologia","")</f>
        <v/>
      </c>
      <c r="M9" s="84" t="str">
        <f>IF(AND(Tabella1[[#This Row],[Nome Gara]]&lt;&gt;"",Tabella1[[#This Row],[Data]]=""),"Data","")</f>
        <v/>
      </c>
      <c r="N9" s="84" t="str">
        <f>IF(AND(Tabella1[[#This Row],[Nome Gara]]&lt;&gt;"",Tabella1[[#This Row],[Zona]]=""),"Zona","")</f>
        <v/>
      </c>
      <c r="O9" s="76" t="str">
        <f>IF(AND(Tabella1[[#This Row],[Nome Gara]]&lt;&gt;"",Tabella1[[#This Row],[Circolo]]=""),"Circolo","")</f>
        <v/>
      </c>
      <c r="Q9" s="4"/>
      <c r="Y9" s="85" t="s">
        <v>42</v>
      </c>
      <c r="Z9" s="56">
        <v>2</v>
      </c>
      <c r="AA9" s="56" t="str">
        <f>IFERROR(LOOKUP(H9,Tabella2[Colonna1],Tabella2[Colonna2]),"")</f>
        <v/>
      </c>
      <c r="AB9" s="56"/>
    </row>
    <row r="10" spans="1:28" s="5" customFormat="1" ht="16.5" customHeight="1" x14ac:dyDescent="0.25">
      <c r="A10" s="79"/>
      <c r="B10" s="80"/>
      <c r="C1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Gara]]="NOVEMBRE","NOVEMBRE",C9))))))))))))</f>
        <v>Mese</v>
      </c>
      <c r="D10" s="82"/>
      <c r="E10" s="29"/>
      <c r="F10" s="30"/>
      <c r="G10" s="31"/>
      <c r="H10" s="32"/>
      <c r="I10" s="33"/>
      <c r="J10" s="34"/>
      <c r="K10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0" s="84" t="str">
        <f>IF(AND(Tabella1[[#This Row],[Nome Gara]]&lt;&gt;"",Tabella1[[#This Row],[Tipologia]]=""),"Tipologia","")</f>
        <v/>
      </c>
      <c r="M10" s="84" t="str">
        <f>IF(AND(Tabella1[[#This Row],[Nome Gara]]&lt;&gt;"",Tabella1[[#This Row],[Data]]=""),"Data","")</f>
        <v/>
      </c>
      <c r="N10" s="84" t="str">
        <f>IF(AND(Tabella1[[#This Row],[Nome Gara]]&lt;&gt;"",Tabella1[[#This Row],[Zona]]=""),"Zona","")</f>
        <v/>
      </c>
      <c r="O10" s="76" t="str">
        <f>IF(AND(Tabella1[[#This Row],[Nome Gara]]&lt;&gt;"",Tabella1[[#This Row],[Circolo]]=""),"Circolo","")</f>
        <v/>
      </c>
      <c r="Q10" s="4"/>
      <c r="Y10" s="85" t="s">
        <v>36</v>
      </c>
      <c r="Z10" s="56">
        <v>3</v>
      </c>
      <c r="AA10" s="56" t="str">
        <f>IFERROR(LOOKUP(Tabella1[[#This Row],[Nome Gara]],Tabella2[Colonna1],Tabella2[Colonna2]),"")</f>
        <v/>
      </c>
      <c r="AB10" s="56"/>
    </row>
    <row r="11" spans="1:28" s="5" customFormat="1" ht="16.5" customHeight="1" x14ac:dyDescent="0.25">
      <c r="A11" s="79"/>
      <c r="B11" s="80"/>
      <c r="C1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Gara]]="NOVEMBRE","NOVEMBRE",C10))))))))))))</f>
        <v>Mese</v>
      </c>
      <c r="D11" s="82"/>
      <c r="E11" s="29"/>
      <c r="F11" s="30"/>
      <c r="G11" s="31"/>
      <c r="H11" s="32"/>
      <c r="I11" s="33"/>
      <c r="J11" s="34"/>
      <c r="K11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1" s="84" t="str">
        <f>IF(AND(Tabella1[[#This Row],[Nome Gara]]&lt;&gt;"",Tabella1[[#This Row],[Tipologia]]=""),"Tipologia","")</f>
        <v/>
      </c>
      <c r="M11" s="84" t="str">
        <f>IF(AND(Tabella1[[#This Row],[Nome Gara]]&lt;&gt;"",Tabella1[[#This Row],[Data]]=""),"Data","")</f>
        <v/>
      </c>
      <c r="N11" s="84" t="str">
        <f>IF(AND(Tabella1[[#This Row],[Nome Gara]]&lt;&gt;"",Tabella1[[#This Row],[Zona]]=""),"Zona","")</f>
        <v/>
      </c>
      <c r="O11" s="76" t="str">
        <f>IF(AND(Tabella1[[#This Row],[Nome Gara]]&lt;&gt;"",Tabella1[[#This Row],[Circolo]]=""),"Circolo","")</f>
        <v/>
      </c>
      <c r="Q11" s="4"/>
      <c r="Y11" s="85" t="s">
        <v>2</v>
      </c>
      <c r="Z11" s="56">
        <v>4</v>
      </c>
      <c r="AA11" s="56" t="str">
        <f>IFERROR(LOOKUP(Tabella1[[#This Row],[Nome Gara]],Tabella2[Colonna1],Tabella2[Colonna2]),"")</f>
        <v/>
      </c>
      <c r="AB11" s="56"/>
    </row>
    <row r="12" spans="1:28" s="87" customFormat="1" ht="16.5" customHeight="1" x14ac:dyDescent="0.25">
      <c r="A12" s="79"/>
      <c r="B12" s="80"/>
      <c r="C1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Gara]]="NOVEMBRE","NOVEMBRE",C11))))))))))))</f>
        <v>Mese</v>
      </c>
      <c r="D12" s="82"/>
      <c r="E12" s="29"/>
      <c r="F12" s="30"/>
      <c r="G12" s="31"/>
      <c r="H12" s="32"/>
      <c r="I12" s="33"/>
      <c r="J12" s="34"/>
      <c r="K12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2" s="84" t="str">
        <f>IF(AND(Tabella1[[#This Row],[Nome Gara]]&lt;&gt;"",Tabella1[[#This Row],[Tipologia]]=""),"Tipologia","")</f>
        <v/>
      </c>
      <c r="M12" s="86" t="str">
        <f>IF(AND(Tabella1[[#This Row],[Nome Gara]]&lt;&gt;"",Tabella1[[#This Row],[Data]]=""),"Data","")</f>
        <v/>
      </c>
      <c r="N12" s="86" t="str">
        <f>IF(AND(Tabella1[[#This Row],[Nome Gara]]&lt;&gt;"",Tabella1[[#This Row],[Zona]]=""),"Zona","")</f>
        <v/>
      </c>
      <c r="O12" s="76" t="str">
        <f>IF(AND(Tabella1[[#This Row],[Nome Gara]]&lt;&gt;"",Tabella1[[#This Row],[Circolo]]=""),"Circolo","")</f>
        <v/>
      </c>
      <c r="Q12" s="4"/>
      <c r="R12" s="5"/>
      <c r="S12" s="5"/>
      <c r="T12" s="5"/>
      <c r="U12" s="5"/>
      <c r="Y12" s="85" t="s">
        <v>3</v>
      </c>
      <c r="Z12" s="56">
        <v>5</v>
      </c>
      <c r="AA12" s="56">
        <f>IFERROR(LOOKUP(H13,Tabella2[Colonna1],Tabella2[Colonna2]),"")</f>
        <v>1</v>
      </c>
      <c r="AB12" s="88"/>
    </row>
    <row r="13" spans="1:28" s="5" customFormat="1" ht="16.5" customHeight="1" x14ac:dyDescent="0.25">
      <c r="A13" s="79"/>
      <c r="B13" s="80"/>
      <c r="C1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Gara]]="NOVEMBRE","NOVEMBRE",C12))))))))))))</f>
        <v>GENNAIO</v>
      </c>
      <c r="D13" s="82"/>
      <c r="E13" s="35"/>
      <c r="F13" s="36"/>
      <c r="G13" s="37"/>
      <c r="H13" s="38" t="s">
        <v>0</v>
      </c>
      <c r="I13" s="37"/>
      <c r="J13" s="39"/>
      <c r="K13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3" s="84" t="str">
        <f>IF(AND(Tabella1[[#This Row],[Nome Gara]]&lt;&gt;"",Tabella1[[#This Row],[Tipologia]]=""),"Tipologia","")</f>
        <v>Tipologia</v>
      </c>
      <c r="M13" s="84" t="str">
        <f>IF(AND(Tabella1[[#This Row],[Nome Gara]]&lt;&gt;"",Tabella1[[#This Row],[Data]]=""),"Data","")</f>
        <v>Data</v>
      </c>
      <c r="N13" s="84" t="str">
        <f>IF(AND(Tabella1[[#This Row],[Nome Gara]]&lt;&gt;"",Tabella1[[#This Row],[Zona]]=""),"Zona","")</f>
        <v>Zona</v>
      </c>
      <c r="O13" s="76" t="str">
        <f>IF(AND(Tabella1[[#This Row],[Nome Gara]]&lt;&gt;"",Tabella1[[#This Row],[Circolo]]=""),"Circolo","")</f>
        <v>Circolo</v>
      </c>
      <c r="Q13" s="4"/>
      <c r="Y13" s="85" t="s">
        <v>4</v>
      </c>
      <c r="Z13" s="56">
        <v>6</v>
      </c>
      <c r="AA13" s="56">
        <f>IFERROR(LOOKUP(Tabella1[[#This Row],[Nome Gara]],Tabella2[Colonna1],Tabella2[Colonna2]),"")</f>
        <v>1</v>
      </c>
      <c r="AB13" s="56"/>
    </row>
    <row r="14" spans="1:28" s="5" customFormat="1" ht="16.5" customHeight="1" x14ac:dyDescent="0.25">
      <c r="A14" s="79"/>
      <c r="B14" s="80"/>
      <c r="C1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Gara]]="NOVEMBRE","NOVEMBRE",C13))))))))))))</f>
        <v>GENNAIO</v>
      </c>
      <c r="D14" s="82"/>
      <c r="E14" s="29"/>
      <c r="F14" s="30"/>
      <c r="G14" s="40"/>
      <c r="H14" s="41"/>
      <c r="I14" s="42"/>
      <c r="J14" s="34"/>
      <c r="K14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4" s="84" t="str">
        <f>IF(AND(Tabella1[[#This Row],[Nome Gara]]&lt;&gt;"",Tabella1[[#This Row],[Tipologia]]=""),"Tipologia","")</f>
        <v/>
      </c>
      <c r="M14" s="84" t="str">
        <f>IF(AND(Tabella1[[#This Row],[Nome Gara]]&lt;&gt;"",Tabella1[[#This Row],[Data]]=""),"Data","")</f>
        <v/>
      </c>
      <c r="N14" s="84" t="str">
        <f>IF(AND(Tabella1[[#This Row],[Nome Gara]]&lt;&gt;"",Tabella1[[#This Row],[Zona]]=""),"Zona","")</f>
        <v/>
      </c>
      <c r="O14" s="76" t="str">
        <f>IF(AND(Tabella1[[#This Row],[Nome Gara]]&lt;&gt;"",Tabella1[[#This Row],[Circolo]]=""),"Circolo","")</f>
        <v/>
      </c>
      <c r="Q14" s="4"/>
      <c r="Y14" s="85" t="s">
        <v>5</v>
      </c>
      <c r="Z14" s="56">
        <v>7</v>
      </c>
      <c r="AA14" s="56" t="str">
        <f>IFERROR(LOOKUP(Tabella1[[#This Row],[Nome Gara]],Tabella2[Colonna1],Tabella2[Colonna2]),"")</f>
        <v/>
      </c>
      <c r="AB14" s="56"/>
    </row>
    <row r="15" spans="1:28" s="5" customFormat="1" ht="16.5" customHeight="1" x14ac:dyDescent="0.25">
      <c r="A15" s="79"/>
      <c r="B15" s="80"/>
      <c r="C1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Gara]]="NOVEMBRE","NOVEMBRE",C14))))))))))))</f>
        <v>GENNAIO</v>
      </c>
      <c r="D15" s="82"/>
      <c r="E15" s="29"/>
      <c r="F15" s="30"/>
      <c r="G15" s="43"/>
      <c r="H15" s="44"/>
      <c r="I15" s="45"/>
      <c r="J15" s="34"/>
      <c r="K1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5" s="90" t="str">
        <f>IF(AND(Tabella1[[#This Row],[Nome Gara]]&lt;&gt;"",Tabella1[[#This Row],[Tipologia]]=""),"Tipologia","")</f>
        <v/>
      </c>
      <c r="M15" s="90" t="str">
        <f>IF(AND(Tabella1[[#This Row],[Nome Gara]]&lt;&gt;"",Tabella1[[#This Row],[Data]]=""),"Data","")</f>
        <v/>
      </c>
      <c r="N15" s="90" t="str">
        <f>IF(AND(Tabella1[[#This Row],[Nome Gara]]&lt;&gt;"",Tabella1[[#This Row],[Zona]]=""),"Zona","")</f>
        <v/>
      </c>
      <c r="O15" s="76" t="str">
        <f>IF(AND(Tabella1[[#This Row],[Nome Gara]]&lt;&gt;"",Tabella1[[#This Row],[Circolo]]=""),"Circolo","")</f>
        <v/>
      </c>
      <c r="Q15" s="4"/>
      <c r="Y15" s="85" t="s">
        <v>6</v>
      </c>
      <c r="Z15" s="56">
        <v>8</v>
      </c>
      <c r="AA15" s="56" t="str">
        <f>IFERROR(LOOKUP(Tabella1[[#This Row],[Nome Gara]],Tabella2[Colonna1],Tabella2[Colonna2]),"")</f>
        <v/>
      </c>
      <c r="AB15" s="56"/>
    </row>
    <row r="16" spans="1:28" s="5" customFormat="1" ht="16.5" customHeight="1" x14ac:dyDescent="0.25">
      <c r="A16" s="79"/>
      <c r="B16" s="80"/>
      <c r="C1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Gara]]="NOVEMBRE","NOVEMBRE",C15))))))))))))</f>
        <v>GENNAIO</v>
      </c>
      <c r="D16" s="82"/>
      <c r="E16" s="29"/>
      <c r="F16" s="30"/>
      <c r="G16" s="43"/>
      <c r="H16" s="44"/>
      <c r="I16" s="45"/>
      <c r="J16" s="34"/>
      <c r="K1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6" s="90" t="str">
        <f>IF(AND(Tabella1[[#This Row],[Nome Gara]]&lt;&gt;"",Tabella1[[#This Row],[Tipologia]]=""),"Tipologia","")</f>
        <v/>
      </c>
      <c r="M16" s="90" t="str">
        <f>IF(AND(Tabella1[[#This Row],[Nome Gara]]&lt;&gt;"",Tabella1[[#This Row],[Data]]=""),"Data","")</f>
        <v/>
      </c>
      <c r="N16" s="90" t="str">
        <f>IF(AND(Tabella1[[#This Row],[Nome Gara]]&lt;&gt;"",Tabella1[[#This Row],[Zona]]=""),"Zona","")</f>
        <v/>
      </c>
      <c r="O16" s="76" t="str">
        <f>IF(AND(Tabella1[[#This Row],[Nome Gara]]&lt;&gt;"",Tabella1[[#This Row],[Circolo]]=""),"Circolo","")</f>
        <v/>
      </c>
      <c r="Q16" s="4"/>
      <c r="Y16" s="85" t="s">
        <v>7</v>
      </c>
      <c r="Z16" s="56">
        <v>9</v>
      </c>
      <c r="AA16" s="56" t="str">
        <f>IFERROR(LOOKUP(Tabella1[[#This Row],[Nome Gara]],Tabella2[Colonna1],Tabella2[Colonna2]),"")</f>
        <v/>
      </c>
      <c r="AB16" s="56"/>
    </row>
    <row r="17" spans="1:28" s="5" customFormat="1" ht="16.5" customHeight="1" x14ac:dyDescent="0.25">
      <c r="A17" s="79"/>
      <c r="B17" s="80"/>
      <c r="C1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Gara]]="NOVEMBRE","NOVEMBRE",C16))))))))))))</f>
        <v>GENNAIO</v>
      </c>
      <c r="D17" s="82"/>
      <c r="E17" s="29"/>
      <c r="F17" s="30"/>
      <c r="G17" s="43"/>
      <c r="H17" s="44"/>
      <c r="I17" s="45"/>
      <c r="J17" s="34"/>
      <c r="K1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7" s="90" t="str">
        <f>IF(AND(Tabella1[[#This Row],[Nome Gara]]&lt;&gt;"",Tabella1[[#This Row],[Tipologia]]=""),"Tipologia","")</f>
        <v/>
      </c>
      <c r="M17" s="90" t="str">
        <f>IF(AND(Tabella1[[#This Row],[Nome Gara]]&lt;&gt;"",Tabella1[[#This Row],[Data]]=""),"Data","")</f>
        <v/>
      </c>
      <c r="N17" s="90" t="str">
        <f>IF(AND(Tabella1[[#This Row],[Nome Gara]]&lt;&gt;"",Tabella1[[#This Row],[Zona]]=""),"Zona","")</f>
        <v/>
      </c>
      <c r="O17" s="76" t="str">
        <f>IF(AND(Tabella1[[#This Row],[Nome Gara]]&lt;&gt;"",Tabella1[[#This Row],[Circolo]]=""),"Circolo","")</f>
        <v/>
      </c>
      <c r="Q17" s="4"/>
      <c r="Y17" s="85" t="s">
        <v>8</v>
      </c>
      <c r="Z17" s="56">
        <v>10</v>
      </c>
      <c r="AA17" s="56" t="str">
        <f>IFERROR(LOOKUP(Tabella1[[#This Row],[Nome Gara]],Tabella2[Colonna1],Tabella2[Colonna2]),"")</f>
        <v/>
      </c>
      <c r="AB17" s="56"/>
    </row>
    <row r="18" spans="1:28" s="87" customFormat="1" ht="16.5" customHeight="1" x14ac:dyDescent="0.25">
      <c r="A18" s="79"/>
      <c r="B18" s="80"/>
      <c r="C1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Gara]]="NOVEMBRE","NOVEMBRE",C17))))))))))))</f>
        <v>FEBBRAIO</v>
      </c>
      <c r="D18" s="82"/>
      <c r="E18" s="35"/>
      <c r="F18" s="36"/>
      <c r="G18" s="37"/>
      <c r="H18" s="46" t="s">
        <v>1</v>
      </c>
      <c r="I18" s="37"/>
      <c r="J18" s="39"/>
      <c r="K18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8" s="84" t="str">
        <f>IF(AND(Tabella1[[#This Row],[Nome Gara]]&lt;&gt;"",Tabella1[[#This Row],[Tipologia]]=""),"Tipologia","")</f>
        <v>Tipologia</v>
      </c>
      <c r="M18" s="84" t="str">
        <f>IF(AND(Tabella1[[#This Row],[Nome Gara]]&lt;&gt;"",Tabella1[[#This Row],[Data]]=""),"Data","")</f>
        <v>Data</v>
      </c>
      <c r="N18" s="84" t="str">
        <f>IF(AND(Tabella1[[#This Row],[Nome Gara]]&lt;&gt;"",Tabella1[[#This Row],[Zona]]=""),"Zona","")</f>
        <v>Zona</v>
      </c>
      <c r="O18" s="76" t="str">
        <f>IF(AND(Tabella1[[#This Row],[Nome Gara]]&lt;&gt;"",Tabella1[[#This Row],[Circolo]]=""),"Circolo","")</f>
        <v>Circolo</v>
      </c>
      <c r="Q18" s="4"/>
      <c r="R18" s="5"/>
      <c r="S18" s="5"/>
      <c r="T18" s="5"/>
      <c r="U18" s="5"/>
      <c r="Y18" s="85" t="s">
        <v>9</v>
      </c>
      <c r="Z18" s="56">
        <v>11</v>
      </c>
      <c r="AA18" s="56" t="str">
        <f>IFERROR(LOOKUP(Tabella1[[#This Row],[Nome Gara]],Tabella2[Colonna1],Tabella2[Colonna2]),"")</f>
        <v/>
      </c>
      <c r="AB18" s="88"/>
    </row>
    <row r="19" spans="1:28" s="5" customFormat="1" ht="16.5" customHeight="1" x14ac:dyDescent="0.25">
      <c r="A19" s="79"/>
      <c r="B19" s="80"/>
      <c r="C1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Gara]]="NOVEMBRE","NOVEMBRE",C18))))))))))))</f>
        <v>FEBBRAIO</v>
      </c>
      <c r="D19" s="82"/>
      <c r="E19" s="29"/>
      <c r="F19" s="30"/>
      <c r="G19" s="40"/>
      <c r="H19" s="41"/>
      <c r="I19" s="42"/>
      <c r="J19" s="34"/>
      <c r="K19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9" s="84" t="str">
        <f>IF(AND(Tabella1[[#This Row],[Nome Gara]]&lt;&gt;"",Tabella1[[#This Row],[Tipologia]]=""),"Tipologia","")</f>
        <v/>
      </c>
      <c r="M19" s="84" t="str">
        <f>IF(AND(Tabella1[[#This Row],[Nome Gara]]&lt;&gt;"",Tabella1[[#This Row],[Data]]=""),"Data","")</f>
        <v/>
      </c>
      <c r="N19" s="84" t="str">
        <f>IF(AND(Tabella1[[#This Row],[Nome Gara]]&lt;&gt;"",Tabella1[[#This Row],[Zona]]=""),"Zona","")</f>
        <v/>
      </c>
      <c r="O19" s="76" t="str">
        <f>IF(AND(Tabella1[[#This Row],[Nome Gara]]&lt;&gt;"",Tabella1[[#This Row],[Circolo]]=""),"Circolo","")</f>
        <v/>
      </c>
      <c r="Q19" s="4"/>
      <c r="Y19" s="85" t="s">
        <v>37</v>
      </c>
      <c r="Z19" s="56">
        <v>12</v>
      </c>
      <c r="AA19" s="56" t="str">
        <f>IFERROR(LOOKUP(Tabella1[[#This Row],[Nome Gara]],Tabella2[Colonna1],Tabella2[Colonna2]),"")</f>
        <v/>
      </c>
      <c r="AB19" s="56"/>
    </row>
    <row r="20" spans="1:28" s="5" customFormat="1" ht="16.5" customHeight="1" x14ac:dyDescent="0.25">
      <c r="A20" s="79"/>
      <c r="B20" s="80"/>
      <c r="C2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Gara]]="NOVEMBRE","NOVEMBRE",C19))))))))))))</f>
        <v>FEBBRAIO</v>
      </c>
      <c r="D20" s="82"/>
      <c r="E20" s="29"/>
      <c r="F20" s="30"/>
      <c r="G20" s="43"/>
      <c r="H20" s="44"/>
      <c r="I20" s="45"/>
      <c r="J20" s="34"/>
      <c r="K2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0" s="90" t="str">
        <f>IF(AND(Tabella1[[#This Row],[Nome Gara]]&lt;&gt;"",Tabella1[[#This Row],[Tipologia]]=""),"Tipologia","")</f>
        <v/>
      </c>
      <c r="M20" s="90" t="str">
        <f>IF(AND(Tabella1[[#This Row],[Nome Gara]]&lt;&gt;"",Tabella1[[#This Row],[Data]]=""),"Data","")</f>
        <v/>
      </c>
      <c r="N20" s="90" t="str">
        <f>IF(AND(Tabella1[[#This Row],[Nome Gara]]&lt;&gt;"",Tabella1[[#This Row],[Zona]]=""),"Zona","")</f>
        <v/>
      </c>
      <c r="O20" s="76" t="str">
        <f>IF(AND(Tabella1[[#This Row],[Nome Gara]]&lt;&gt;"",Tabella1[[#This Row],[Circolo]]=""),"Circolo","")</f>
        <v/>
      </c>
      <c r="Q20" s="4"/>
      <c r="Y20" s="56"/>
      <c r="Z20" s="56"/>
      <c r="AA20" s="56" t="str">
        <f>IFERROR(LOOKUP(Tabella1[[#This Row],[Nome Gara]],Tabella2[Colonna1],Tabella2[Colonna2]),"")</f>
        <v/>
      </c>
      <c r="AB20" s="56"/>
    </row>
    <row r="21" spans="1:28" s="5" customFormat="1" ht="16.5" customHeight="1" x14ac:dyDescent="0.25">
      <c r="A21" s="79"/>
      <c r="B21" s="80"/>
      <c r="C2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Gara]]="NOVEMBRE","NOVEMBRE",C20))))))))))))</f>
        <v>FEBBRAIO</v>
      </c>
      <c r="D21" s="82"/>
      <c r="E21" s="29"/>
      <c r="F21" s="30"/>
      <c r="G21" s="31"/>
      <c r="H21" s="32"/>
      <c r="I21" s="33"/>
      <c r="J21" s="34"/>
      <c r="K21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1" s="84" t="str">
        <f>IF(AND(Tabella1[[#This Row],[Nome Gara]]&lt;&gt;"",Tabella1[[#This Row],[Tipologia]]=""),"Tipologia","")</f>
        <v/>
      </c>
      <c r="M21" s="84" t="str">
        <f>IF(AND(Tabella1[[#This Row],[Nome Gara]]&lt;&gt;"",Tabella1[[#This Row],[Data]]=""),"Data","")</f>
        <v/>
      </c>
      <c r="N21" s="84" t="str">
        <f>IF(AND(Tabella1[[#This Row],[Nome Gara]]&lt;&gt;"",Tabella1[[#This Row],[Zona]]=""),"Zona","")</f>
        <v/>
      </c>
      <c r="O21" s="76" t="str">
        <f>IF(AND(Tabella1[[#This Row],[Nome Gara]]&lt;&gt;"",Tabella1[[#This Row],[Circolo]]=""),"Circolo","")</f>
        <v/>
      </c>
      <c r="Q21" s="4"/>
      <c r="Y21" s="56"/>
      <c r="Z21" s="56"/>
      <c r="AA21" s="56" t="str">
        <f>IFERROR(LOOKUP(Tabella1[[#This Row],[Nome Gara]],Tabella2[Colonna1],Tabella2[Colonna2]),"")</f>
        <v/>
      </c>
      <c r="AB21" s="56"/>
    </row>
    <row r="22" spans="1:28" s="5" customFormat="1" ht="16.5" customHeight="1" x14ac:dyDescent="0.25">
      <c r="A22" s="79"/>
      <c r="B22" s="80"/>
      <c r="C2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Gara]]="NOVEMBRE","NOVEMBRE",C21))))))))))))</f>
        <v>FEBBRAIO</v>
      </c>
      <c r="D22" s="82"/>
      <c r="E22" s="29"/>
      <c r="F22" s="30"/>
      <c r="G22" s="31"/>
      <c r="H22" s="32"/>
      <c r="I22" s="33"/>
      <c r="J22" s="34"/>
      <c r="K22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2" s="84" t="str">
        <f>IF(AND(Tabella1[[#This Row],[Nome Gara]]&lt;&gt;"",Tabella1[[#This Row],[Tipologia]]=""),"Tipologia","")</f>
        <v/>
      </c>
      <c r="M22" s="84" t="str">
        <f>IF(AND(Tabella1[[#This Row],[Nome Gara]]&lt;&gt;"",Tabella1[[#This Row],[Data]]=""),"Data","")</f>
        <v/>
      </c>
      <c r="N22" s="84" t="str">
        <f>IF(AND(Tabella1[[#This Row],[Nome Gara]]&lt;&gt;"",Tabella1[[#This Row],[Zona]]=""),"Zona","")</f>
        <v/>
      </c>
      <c r="O22" s="76" t="str">
        <f>IF(AND(Tabella1[[#This Row],[Nome Gara]]&lt;&gt;"",Tabella1[[#This Row],[Circolo]]=""),"Circolo","")</f>
        <v/>
      </c>
      <c r="Q22" s="4"/>
      <c r="Y22" s="56"/>
      <c r="Z22" s="56"/>
      <c r="AA22" s="56" t="str">
        <f>IFERROR(LOOKUP(Tabella1[[#This Row],[Nome Gara]],Tabella2[Colonna1],Tabella2[Colonna2]),"")</f>
        <v/>
      </c>
      <c r="AB22" s="56"/>
    </row>
    <row r="23" spans="1:28" s="5" customFormat="1" ht="16.5" customHeight="1" x14ac:dyDescent="0.25">
      <c r="A23" s="79"/>
      <c r="B23" s="80"/>
      <c r="C2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Gara]]="NOVEMBRE","NOVEMBRE",C22))))))))))))</f>
        <v>MARZO</v>
      </c>
      <c r="D23" s="82"/>
      <c r="E23" s="35"/>
      <c r="F23" s="36"/>
      <c r="G23" s="37"/>
      <c r="H23" s="46" t="s">
        <v>36</v>
      </c>
      <c r="I23" s="37"/>
      <c r="J23" s="39"/>
      <c r="K23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3" s="84" t="str">
        <f>IF(AND(Tabella1[[#This Row],[Nome Gara]]&lt;&gt;"",Tabella1[[#This Row],[Tipologia]]=""),"Tipologia","")</f>
        <v>Tipologia</v>
      </c>
      <c r="M23" s="84" t="str">
        <f>IF(AND(Tabella1[[#This Row],[Nome Gara]]&lt;&gt;"",Tabella1[[#This Row],[Data]]=""),"Data","")</f>
        <v>Data</v>
      </c>
      <c r="N23" s="84" t="str">
        <f>IF(AND(Tabella1[[#This Row],[Nome Gara]]&lt;&gt;"",Tabella1[[#This Row],[Zona]]=""),"Zona","")</f>
        <v>Zona</v>
      </c>
      <c r="O23" s="76" t="str">
        <f>IF(AND(Tabella1[[#This Row],[Nome Gara]]&lt;&gt;"",Tabella1[[#This Row],[Circolo]]=""),"Circolo","")</f>
        <v>Circolo</v>
      </c>
      <c r="Q23" s="4"/>
      <c r="AA23" s="91">
        <f>IFERROR(LOOKUP(Tabella1[[#This Row],[Nome Gara]],Tabella2[Colonna1],Tabella2[Colonna2]),"")</f>
        <v>8</v>
      </c>
    </row>
    <row r="24" spans="1:28" s="87" customFormat="1" ht="16.5" customHeight="1" x14ac:dyDescent="0.25">
      <c r="A24" s="79"/>
      <c r="B24" s="80"/>
      <c r="C2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Gara]]="NOVEMBRE","NOVEMBRE",C23))))))))))))</f>
        <v>MARZO</v>
      </c>
      <c r="D24" s="82"/>
      <c r="E24" s="29"/>
      <c r="F24" s="30"/>
      <c r="G24" s="43"/>
      <c r="H24" s="44"/>
      <c r="I24" s="45"/>
      <c r="J24" s="34"/>
      <c r="K2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4" s="90" t="str">
        <f>IF(AND(Tabella1[[#This Row],[Nome Gara]]&lt;&gt;"",Tabella1[[#This Row],[Tipologia]]=""),"Tipologia","")</f>
        <v/>
      </c>
      <c r="M24" s="90" t="str">
        <f>IF(AND(Tabella1[[#This Row],[Nome Gara]]&lt;&gt;"",Tabella1[[#This Row],[Data]]=""),"Data","")</f>
        <v/>
      </c>
      <c r="N24" s="90" t="str">
        <f>IF(AND(Tabella1[[#This Row],[Nome Gara]]&lt;&gt;"",Tabella1[[#This Row],[Zona]]=""),"Zona","")</f>
        <v/>
      </c>
      <c r="O24" s="76" t="str">
        <f>IF(AND(Tabella1[[#This Row],[Nome Gara]]&lt;&gt;"",Tabella1[[#This Row],[Circolo]]=""),"Circolo","")</f>
        <v/>
      </c>
      <c r="Q24" s="4"/>
      <c r="R24" s="5"/>
      <c r="S24" s="5"/>
      <c r="T24" s="5"/>
      <c r="U24" s="5"/>
      <c r="AA24" s="92" t="str">
        <f>IFERROR(LOOKUP(Tabella1[[#This Row],[Nome Gara]],Tabella2[Colonna1],Tabella2[Colonna2]),"")</f>
        <v/>
      </c>
    </row>
    <row r="25" spans="1:28" s="5" customFormat="1" ht="16.5" customHeight="1" x14ac:dyDescent="0.25">
      <c r="A25" s="79"/>
      <c r="B25" s="80"/>
      <c r="C2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Gara]]="NOVEMBRE","NOVEMBRE",C24))))))))))))</f>
        <v>MARZO</v>
      </c>
      <c r="D25" s="82"/>
      <c r="E25" s="29"/>
      <c r="F25" s="30"/>
      <c r="G25" s="43"/>
      <c r="H25" s="44"/>
      <c r="I25" s="45"/>
      <c r="J25" s="34"/>
      <c r="K2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5" s="90" t="str">
        <f>IF(AND(Tabella1[[#This Row],[Nome Gara]]&lt;&gt;"",Tabella1[[#This Row],[Tipologia]]=""),"Tipologia","")</f>
        <v/>
      </c>
      <c r="M25" s="90" t="str">
        <f>IF(AND(Tabella1[[#This Row],[Nome Gara]]&lt;&gt;"",Tabella1[[#This Row],[Data]]=""),"Data","")</f>
        <v/>
      </c>
      <c r="N25" s="90" t="str">
        <f>IF(AND(Tabella1[[#This Row],[Nome Gara]]&lt;&gt;"",Tabella1[[#This Row],[Zona]]=""),"Zona","")</f>
        <v/>
      </c>
      <c r="O25" s="76" t="str">
        <f>IF(AND(Tabella1[[#This Row],[Nome Gara]]&lt;&gt;"",Tabella1[[#This Row],[Circolo]]=""),"Circolo","")</f>
        <v/>
      </c>
      <c r="Q25" s="4"/>
      <c r="AA25" s="91" t="str">
        <f>IFERROR(LOOKUP(Tabella1[[#This Row],[Nome Gara]],Tabella2[Colonna1],Tabella2[Colonna2]),"")</f>
        <v/>
      </c>
    </row>
    <row r="26" spans="1:28" s="5" customFormat="1" ht="16.5" customHeight="1" x14ac:dyDescent="0.25">
      <c r="A26" s="79"/>
      <c r="B26" s="80"/>
      <c r="C2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Gara]]="NOVEMBRE","NOVEMBRE",C25))))))))))))</f>
        <v>MARZO</v>
      </c>
      <c r="D26" s="82"/>
      <c r="E26" s="29"/>
      <c r="F26" s="30"/>
      <c r="G26" s="43"/>
      <c r="H26" s="44"/>
      <c r="I26" s="45"/>
      <c r="J26" s="34"/>
      <c r="K2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6" s="90" t="str">
        <f>IF(AND(Tabella1[[#This Row],[Nome Gara]]&lt;&gt;"",Tabella1[[#This Row],[Tipologia]]=""),"Tipologia","")</f>
        <v/>
      </c>
      <c r="M26" s="90" t="str">
        <f>IF(AND(Tabella1[[#This Row],[Nome Gara]]&lt;&gt;"",Tabella1[[#This Row],[Data]]=""),"Data","")</f>
        <v/>
      </c>
      <c r="N26" s="90" t="str">
        <f>IF(AND(Tabella1[[#This Row],[Nome Gara]]&lt;&gt;"",Tabella1[[#This Row],[Zona]]=""),"Zona","")</f>
        <v/>
      </c>
      <c r="O26" s="76" t="str">
        <f>IF(AND(Tabella1[[#This Row],[Nome Gara]]&lt;&gt;"",Tabella1[[#This Row],[Circolo]]=""),"Circolo","")</f>
        <v/>
      </c>
      <c r="Q26" s="4"/>
      <c r="AA26" s="91" t="str">
        <f>IFERROR(LOOKUP(Tabella1[[#This Row],[Nome Gara]],Tabella2[Colonna1],Tabella2[Colonna2]),"")</f>
        <v/>
      </c>
    </row>
    <row r="27" spans="1:28" s="5" customFormat="1" ht="16.5" customHeight="1" x14ac:dyDescent="0.25">
      <c r="A27" s="79"/>
      <c r="B27" s="80"/>
      <c r="C2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Gara]]="NOVEMBRE","NOVEMBRE",C26))))))))))))</f>
        <v>MARZO</v>
      </c>
      <c r="D27" s="82"/>
      <c r="E27" s="29"/>
      <c r="F27" s="30"/>
      <c r="G27" s="43"/>
      <c r="H27" s="44"/>
      <c r="I27" s="45"/>
      <c r="J27" s="34"/>
      <c r="K2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7" s="90" t="str">
        <f>IF(AND(Tabella1[[#This Row],[Nome Gara]]&lt;&gt;"",Tabella1[[#This Row],[Tipologia]]=""),"Tipologia","")</f>
        <v/>
      </c>
      <c r="M27" s="90" t="str">
        <f>IF(AND(Tabella1[[#This Row],[Nome Gara]]&lt;&gt;"",Tabella1[[#This Row],[Data]]=""),"Data","")</f>
        <v/>
      </c>
      <c r="N27" s="90" t="str">
        <f>IF(AND(Tabella1[[#This Row],[Nome Gara]]&lt;&gt;"",Tabella1[[#This Row],[Zona]]=""),"Zona","")</f>
        <v/>
      </c>
      <c r="O27" s="76" t="str">
        <f>IF(AND(Tabella1[[#This Row],[Nome Gara]]&lt;&gt;"",Tabella1[[#This Row],[Circolo]]=""),"Circolo","")</f>
        <v/>
      </c>
      <c r="Q27" s="4"/>
      <c r="AA27" s="91" t="str">
        <f>IFERROR(LOOKUP(Tabella1[[#This Row],[Nome Gara]],Tabella2[Colonna1],Tabella2[Colonna2]),"")</f>
        <v/>
      </c>
    </row>
    <row r="28" spans="1:28" s="5" customFormat="1" ht="16.5" customHeight="1" x14ac:dyDescent="0.25">
      <c r="A28" s="79"/>
      <c r="B28" s="80"/>
      <c r="C2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Gara]]="NOVEMBRE","NOVEMBRE",C27))))))))))))</f>
        <v>APRILE</v>
      </c>
      <c r="D28" s="82"/>
      <c r="E28" s="35"/>
      <c r="F28" s="36"/>
      <c r="G28" s="37"/>
      <c r="H28" s="46" t="s">
        <v>2</v>
      </c>
      <c r="I28" s="37"/>
      <c r="J28" s="39"/>
      <c r="K28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8" s="84" t="str">
        <f>IF(AND(Tabella1[[#This Row],[Nome Gara]]&lt;&gt;"",Tabella1[[#This Row],[Tipologia]]=""),"Tipologia","")</f>
        <v>Tipologia</v>
      </c>
      <c r="M28" s="84" t="str">
        <f>IF(AND(Tabella1[[#This Row],[Nome Gara]]&lt;&gt;"",Tabella1[[#This Row],[Data]]=""),"Data","")</f>
        <v>Data</v>
      </c>
      <c r="N28" s="84" t="str">
        <f>IF(AND(Tabella1[[#This Row],[Nome Gara]]&lt;&gt;"",Tabella1[[#This Row],[Zona]]=""),"Zona","")</f>
        <v>Zona</v>
      </c>
      <c r="O28" s="76" t="str">
        <f>IF(AND(Tabella1[[#This Row],[Nome Gara]]&lt;&gt;"",Tabella1[[#This Row],[Circolo]]=""),"Circolo","")</f>
        <v>Circolo</v>
      </c>
      <c r="Q28" s="4"/>
      <c r="AA28" s="91" t="str">
        <f>IFERROR(LOOKUP(Tabella1[[#This Row],[Nome Gara]],Tabella2[Colonna1],Tabella2[Colonna2]),"")</f>
        <v/>
      </c>
    </row>
    <row r="29" spans="1:28" s="5" customFormat="1" ht="16.5" customHeight="1" x14ac:dyDescent="0.25">
      <c r="A29" s="79"/>
      <c r="B29" s="80"/>
      <c r="C2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Gara]]="NOVEMBRE","NOVEMBRE",C28))))))))))))</f>
        <v>APRILE</v>
      </c>
      <c r="D29" s="82"/>
      <c r="E29" s="29"/>
      <c r="F29" s="30"/>
      <c r="G29" s="43"/>
      <c r="H29" s="44"/>
      <c r="I29" s="45"/>
      <c r="J29" s="34"/>
      <c r="K29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9" s="90" t="str">
        <f>IF(AND(Tabella1[[#This Row],[Nome Gara]]&lt;&gt;"",Tabella1[[#This Row],[Tipologia]]=""),"Tipologia","")</f>
        <v/>
      </c>
      <c r="M29" s="90" t="str">
        <f>IF(AND(Tabella1[[#This Row],[Nome Gara]]&lt;&gt;"",Tabella1[[#This Row],[Data]]=""),"Data","")</f>
        <v/>
      </c>
      <c r="N29" s="90" t="str">
        <f>IF(AND(Tabella1[[#This Row],[Nome Gara]]&lt;&gt;"",Tabella1[[#This Row],[Zona]]=""),"Zona","")</f>
        <v/>
      </c>
      <c r="O29" s="76" t="str">
        <f>IF(AND(Tabella1[[#This Row],[Nome Gara]]&lt;&gt;"",Tabella1[[#This Row],[Circolo]]=""),"Circolo","")</f>
        <v/>
      </c>
      <c r="Q29" s="4"/>
      <c r="AA29" s="91" t="str">
        <f>IFERROR(LOOKUP(Tabella1[[#This Row],[Nome Gara]],Tabella2[Colonna1],Tabella2[Colonna2]),"")</f>
        <v/>
      </c>
    </row>
    <row r="30" spans="1:28" s="87" customFormat="1" ht="16.5" customHeight="1" x14ac:dyDescent="0.25">
      <c r="A30" s="79"/>
      <c r="B30" s="80"/>
      <c r="C3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Gara]]="NOVEMBRE","NOVEMBRE",C29))))))))))))</f>
        <v>APRILE</v>
      </c>
      <c r="D30" s="82"/>
      <c r="E30" s="29"/>
      <c r="F30" s="30"/>
      <c r="G30" s="43"/>
      <c r="H30" s="44"/>
      <c r="I30" s="45"/>
      <c r="J30" s="34"/>
      <c r="K3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0" s="90" t="str">
        <f>IF(AND(Tabella1[[#This Row],[Nome Gara]]&lt;&gt;"",Tabella1[[#This Row],[Tipologia]]=""),"Tipologia","")</f>
        <v/>
      </c>
      <c r="M30" s="90" t="str">
        <f>IF(AND(Tabella1[[#This Row],[Nome Gara]]&lt;&gt;"",Tabella1[[#This Row],[Data]]=""),"Data","")</f>
        <v/>
      </c>
      <c r="N30" s="90" t="str">
        <f>IF(AND(Tabella1[[#This Row],[Nome Gara]]&lt;&gt;"",Tabella1[[#This Row],[Zona]]=""),"Zona","")</f>
        <v/>
      </c>
      <c r="O30" s="76" t="str">
        <f>IF(AND(Tabella1[[#This Row],[Nome Gara]]&lt;&gt;"",Tabella1[[#This Row],[Circolo]]=""),"Circolo","")</f>
        <v/>
      </c>
      <c r="Q30" s="4"/>
      <c r="R30" s="5"/>
      <c r="S30" s="5"/>
      <c r="T30" s="5"/>
      <c r="U30" s="5"/>
      <c r="AA30" s="92" t="str">
        <f>IFERROR(LOOKUP(Tabella1[[#This Row],[Nome Gara]],Tabella2[Colonna1],Tabella2[Colonna2]),"")</f>
        <v/>
      </c>
    </row>
    <row r="31" spans="1:28" s="87" customFormat="1" ht="16.5" customHeight="1" x14ac:dyDescent="0.25">
      <c r="A31" s="79"/>
      <c r="B31" s="80"/>
      <c r="C3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Gara]]="NOVEMBRE","NOVEMBRE",C30))))))))))))</f>
        <v>APRILE</v>
      </c>
      <c r="D31" s="82"/>
      <c r="E31" s="29"/>
      <c r="F31" s="30"/>
      <c r="G31" s="43"/>
      <c r="H31" s="44"/>
      <c r="I31" s="45"/>
      <c r="J31" s="34"/>
      <c r="K3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1" s="90" t="str">
        <f>IF(AND(Tabella1[[#This Row],[Nome Gara]]&lt;&gt;"",Tabella1[[#This Row],[Tipologia]]=""),"Tipologia","")</f>
        <v/>
      </c>
      <c r="M31" s="90" t="str">
        <f>IF(AND(Tabella1[[#This Row],[Nome Gara]]&lt;&gt;"",Tabella1[[#This Row],[Data]]=""),"Data","")</f>
        <v/>
      </c>
      <c r="N31" s="90" t="str">
        <f>IF(AND(Tabella1[[#This Row],[Nome Gara]]&lt;&gt;"",Tabella1[[#This Row],[Zona]]=""),"Zona","")</f>
        <v/>
      </c>
      <c r="O31" s="76" t="str">
        <f>IF(AND(Tabella1[[#This Row],[Nome Gara]]&lt;&gt;"",Tabella1[[#This Row],[Circolo]]=""),"Circolo","")</f>
        <v/>
      </c>
      <c r="Q31" s="4"/>
      <c r="R31" s="5"/>
      <c r="S31" s="5"/>
      <c r="T31" s="5"/>
      <c r="U31" s="5"/>
      <c r="AA31" s="92" t="str">
        <f>IFERROR(LOOKUP(Tabella1[[#This Row],[Nome Gara]],Tabella2[Colonna1],Tabella2[Colonna2]),"")</f>
        <v/>
      </c>
    </row>
    <row r="32" spans="1:28" s="5" customFormat="1" ht="16.5" customHeight="1" x14ac:dyDescent="0.25">
      <c r="A32" s="79"/>
      <c r="B32" s="80"/>
      <c r="C3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Gara]]="NOVEMBRE","NOVEMBRE",C31))))))))))))</f>
        <v>APRILE</v>
      </c>
      <c r="D32" s="82"/>
      <c r="E32" s="29"/>
      <c r="F32" s="30"/>
      <c r="G32" s="43"/>
      <c r="H32" s="44"/>
      <c r="I32" s="45"/>
      <c r="J32" s="34"/>
      <c r="K32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2" s="90" t="str">
        <f>IF(AND(Tabella1[[#This Row],[Nome Gara]]&lt;&gt;"",Tabella1[[#This Row],[Tipologia]]=""),"Tipologia","")</f>
        <v/>
      </c>
      <c r="M32" s="90" t="str">
        <f>IF(AND(Tabella1[[#This Row],[Nome Gara]]&lt;&gt;"",Tabella1[[#This Row],[Data]]=""),"Data","")</f>
        <v/>
      </c>
      <c r="N32" s="90" t="str">
        <f>IF(AND(Tabella1[[#This Row],[Nome Gara]]&lt;&gt;"",Tabella1[[#This Row],[Zona]]=""),"Zona","")</f>
        <v/>
      </c>
      <c r="O32" s="76" t="str">
        <f>IF(AND(Tabella1[[#This Row],[Nome Gara]]&lt;&gt;"",Tabella1[[#This Row],[Circolo]]=""),"Circolo","")</f>
        <v/>
      </c>
      <c r="Q32" s="4"/>
      <c r="AA32" s="91" t="str">
        <f>IFERROR(LOOKUP(Tabella1[[#This Row],[Nome Gara]],Tabella2[Colonna1],Tabella2[Colonna2]),"")</f>
        <v/>
      </c>
    </row>
    <row r="33" spans="1:27" s="5" customFormat="1" ht="16.5" customHeight="1" x14ac:dyDescent="0.25">
      <c r="A33" s="79"/>
      <c r="B33" s="80"/>
      <c r="C3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Gara]]="NOVEMBRE","NOVEMBRE",C32))))))))))))</f>
        <v>APRILE</v>
      </c>
      <c r="D33" s="82"/>
      <c r="E33" s="29"/>
      <c r="F33" s="30"/>
      <c r="G33" s="43"/>
      <c r="H33" s="44"/>
      <c r="I33" s="45"/>
      <c r="J33" s="34"/>
      <c r="K33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3" s="90" t="str">
        <f>IF(AND(Tabella1[[#This Row],[Nome Gara]]&lt;&gt;"",Tabella1[[#This Row],[Tipologia]]=""),"Tipologia","")</f>
        <v/>
      </c>
      <c r="M33" s="90" t="str">
        <f>IF(AND(Tabella1[[#This Row],[Nome Gara]]&lt;&gt;"",Tabella1[[#This Row],[Data]]=""),"Data","")</f>
        <v/>
      </c>
      <c r="N33" s="90" t="str">
        <f>IF(AND(Tabella1[[#This Row],[Nome Gara]]&lt;&gt;"",Tabella1[[#This Row],[Zona]]=""),"Zona","")</f>
        <v/>
      </c>
      <c r="O33" s="76" t="str">
        <f>IF(AND(Tabella1[[#This Row],[Nome Gara]]&lt;&gt;"",Tabella1[[#This Row],[Circolo]]=""),"Circolo","")</f>
        <v/>
      </c>
      <c r="Q33" s="4"/>
      <c r="AA33" s="91" t="str">
        <f>IFERROR(LOOKUP(Tabella1[[#This Row],[Nome Gara]],Tabella2[Colonna1],Tabella2[Colonna2]),"")</f>
        <v/>
      </c>
    </row>
    <row r="34" spans="1:27" s="5" customFormat="1" ht="16.5" customHeight="1" x14ac:dyDescent="0.25">
      <c r="A34" s="79"/>
      <c r="B34" s="80"/>
      <c r="C3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Gara]]="NOVEMBRE","NOVEMBRE",C33))))))))))))</f>
        <v>MAGGIO</v>
      </c>
      <c r="D34" s="82"/>
      <c r="E34" s="35"/>
      <c r="F34" s="36"/>
      <c r="G34" s="37"/>
      <c r="H34" s="46" t="s">
        <v>3</v>
      </c>
      <c r="I34" s="37"/>
      <c r="J34" s="39"/>
      <c r="K34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4" s="84" t="str">
        <f>IF(AND(Tabella1[[#This Row],[Nome Gara]]&lt;&gt;"",Tabella1[[#This Row],[Tipologia]]=""),"Tipologia","")</f>
        <v>Tipologia</v>
      </c>
      <c r="M34" s="84" t="str">
        <f>IF(AND(Tabella1[[#This Row],[Nome Gara]]&lt;&gt;"",Tabella1[[#This Row],[Data]]=""),"Data","")</f>
        <v>Data</v>
      </c>
      <c r="N34" s="84" t="str">
        <f>IF(AND(Tabella1[[#This Row],[Nome Gara]]&lt;&gt;"",Tabella1[[#This Row],[Zona]]=""),"Zona","")</f>
        <v>Zona</v>
      </c>
      <c r="O34" s="76" t="str">
        <f>IF(AND(Tabella1[[#This Row],[Nome Gara]]&lt;&gt;"",Tabella1[[#This Row],[Circolo]]=""),"Circolo","")</f>
        <v>Circolo</v>
      </c>
      <c r="Q34" s="4"/>
      <c r="AA34" s="91">
        <f>IFERROR(LOOKUP(Tabella1[[#This Row],[Nome Gara]],Tabella2[Colonna1],Tabella2[Colonna2]),"")</f>
        <v>8</v>
      </c>
    </row>
    <row r="35" spans="1:27" s="5" customFormat="1" ht="16.5" customHeight="1" x14ac:dyDescent="0.25">
      <c r="A35" s="79"/>
      <c r="B35" s="80"/>
      <c r="C3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Gara]]="NOVEMBRE","NOVEMBRE",C34))))))))))))</f>
        <v>MAGGIO</v>
      </c>
      <c r="D35" s="82"/>
      <c r="E35" s="29"/>
      <c r="F35" s="30"/>
      <c r="G35" s="43"/>
      <c r="H35" s="44"/>
      <c r="I35" s="45"/>
      <c r="J35" s="34"/>
      <c r="K3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5" s="90" t="str">
        <f>IF(AND(Tabella1[[#This Row],[Nome Gara]]&lt;&gt;"",Tabella1[[#This Row],[Tipologia]]=""),"Tipologia","")</f>
        <v/>
      </c>
      <c r="M35" s="90" t="str">
        <f>IF(AND(Tabella1[[#This Row],[Nome Gara]]&lt;&gt;"",Tabella1[[#This Row],[Data]]=""),"Data","")</f>
        <v/>
      </c>
      <c r="N35" s="90" t="str">
        <f>IF(AND(Tabella1[[#This Row],[Nome Gara]]&lt;&gt;"",Tabella1[[#This Row],[Zona]]=""),"Zona","")</f>
        <v/>
      </c>
      <c r="O35" s="76" t="str">
        <f>IF(AND(Tabella1[[#This Row],[Nome Gara]]&lt;&gt;"",Tabella1[[#This Row],[Circolo]]=""),"Circolo","")</f>
        <v/>
      </c>
      <c r="Q35" s="4"/>
      <c r="AA35" s="91" t="str">
        <f>IFERROR(LOOKUP(Tabella1[[#This Row],[Nome Gara]],Tabella2[Colonna1],Tabella2[Colonna2]),"")</f>
        <v/>
      </c>
    </row>
    <row r="36" spans="1:27" s="87" customFormat="1" ht="16.5" customHeight="1" x14ac:dyDescent="0.25">
      <c r="A36" s="79"/>
      <c r="B36" s="80"/>
      <c r="C3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Gara]]="NOVEMBRE","NOVEMBRE",C35))))))))))))</f>
        <v>MAGGIO</v>
      </c>
      <c r="D36" s="82"/>
      <c r="E36" s="29"/>
      <c r="F36" s="30"/>
      <c r="G36" s="43"/>
      <c r="H36" s="44"/>
      <c r="I36" s="45"/>
      <c r="J36" s="34"/>
      <c r="K3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6" s="90" t="str">
        <f>IF(AND(Tabella1[[#This Row],[Nome Gara]]&lt;&gt;"",Tabella1[[#This Row],[Tipologia]]=""),"Tipologia","")</f>
        <v/>
      </c>
      <c r="M36" s="90" t="str">
        <f>IF(AND(Tabella1[[#This Row],[Nome Gara]]&lt;&gt;"",Tabella1[[#This Row],[Data]]=""),"Data","")</f>
        <v/>
      </c>
      <c r="N36" s="90" t="str">
        <f>IF(AND(Tabella1[[#This Row],[Nome Gara]]&lt;&gt;"",Tabella1[[#This Row],[Zona]]=""),"Zona","")</f>
        <v/>
      </c>
      <c r="O36" s="76" t="str">
        <f>IF(AND(Tabella1[[#This Row],[Nome Gara]]&lt;&gt;"",Tabella1[[#This Row],[Circolo]]=""),"Circolo","")</f>
        <v/>
      </c>
      <c r="Q36" s="4"/>
      <c r="R36" s="5"/>
      <c r="S36" s="5"/>
      <c r="T36" s="5"/>
      <c r="U36" s="5"/>
      <c r="AA36" s="92" t="str">
        <f>IFERROR(LOOKUP(Tabella1[[#This Row],[Nome Gara]],Tabella2[Colonna1],Tabella2[Colonna2]),"")</f>
        <v/>
      </c>
    </row>
    <row r="37" spans="1:27" s="5" customFormat="1" ht="16.5" customHeight="1" x14ac:dyDescent="0.25">
      <c r="A37" s="79"/>
      <c r="B37" s="80"/>
      <c r="C3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Gara]]="NOVEMBRE","NOVEMBRE",C36))))))))))))</f>
        <v>MAGGIO</v>
      </c>
      <c r="D37" s="82"/>
      <c r="E37" s="29"/>
      <c r="F37" s="30"/>
      <c r="G37" s="43"/>
      <c r="H37" s="44"/>
      <c r="I37" s="45"/>
      <c r="J37" s="34"/>
      <c r="K3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7" s="90" t="str">
        <f>IF(AND(Tabella1[[#This Row],[Nome Gara]]&lt;&gt;"",Tabella1[[#This Row],[Tipologia]]=""),"Tipologia","")</f>
        <v/>
      </c>
      <c r="M37" s="90" t="str">
        <f>IF(AND(Tabella1[[#This Row],[Nome Gara]]&lt;&gt;"",Tabella1[[#This Row],[Data]]=""),"Data","")</f>
        <v/>
      </c>
      <c r="N37" s="90" t="str">
        <f>IF(AND(Tabella1[[#This Row],[Nome Gara]]&lt;&gt;"",Tabella1[[#This Row],[Zona]]=""),"Zona","")</f>
        <v/>
      </c>
      <c r="O37" s="76" t="str">
        <f>IF(AND(Tabella1[[#This Row],[Nome Gara]]&lt;&gt;"",Tabella1[[#This Row],[Circolo]]=""),"Circolo","")</f>
        <v/>
      </c>
      <c r="Q37" s="4"/>
      <c r="AA37" s="91" t="str">
        <f>IFERROR(LOOKUP(Tabella1[[#This Row],[Nome Gara]],Tabella2[Colonna1],Tabella2[Colonna2]),"")</f>
        <v/>
      </c>
    </row>
    <row r="38" spans="1:27" s="5" customFormat="1" ht="16.5" customHeight="1" x14ac:dyDescent="0.25">
      <c r="A38" s="79"/>
      <c r="B38" s="80"/>
      <c r="C3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Gara]]="NOVEMBRE","NOVEMBRE",C37))))))))))))</f>
        <v>MAGGIO</v>
      </c>
      <c r="D38" s="82"/>
      <c r="E38" s="29"/>
      <c r="F38" s="30"/>
      <c r="G38" s="43"/>
      <c r="H38" s="44"/>
      <c r="I38" s="45"/>
      <c r="J38" s="34"/>
      <c r="K38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8" s="90" t="str">
        <f>IF(AND(Tabella1[[#This Row],[Nome Gara]]&lt;&gt;"",Tabella1[[#This Row],[Tipologia]]=""),"Tipologia","")</f>
        <v/>
      </c>
      <c r="M38" s="90" t="str">
        <f>IF(AND(Tabella1[[#This Row],[Nome Gara]]&lt;&gt;"",Tabella1[[#This Row],[Data]]=""),"Data","")</f>
        <v/>
      </c>
      <c r="N38" s="90" t="str">
        <f>IF(AND(Tabella1[[#This Row],[Nome Gara]]&lt;&gt;"",Tabella1[[#This Row],[Zona]]=""),"Zona","")</f>
        <v/>
      </c>
      <c r="O38" s="76" t="str">
        <f>IF(AND(Tabella1[[#This Row],[Nome Gara]]&lt;&gt;"",Tabella1[[#This Row],[Circolo]]=""),"Circolo","")</f>
        <v/>
      </c>
      <c r="Q38" s="4"/>
      <c r="AA38" s="91" t="str">
        <f>IFERROR(LOOKUP(Tabella1[[#This Row],[Nome Gara]],Tabella2[Colonna1],Tabella2[Colonna2]),"")</f>
        <v/>
      </c>
    </row>
    <row r="39" spans="1:27" s="5" customFormat="1" ht="16.5" customHeight="1" x14ac:dyDescent="0.25">
      <c r="A39" s="79"/>
      <c r="B39" s="80"/>
      <c r="C3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Gara]]="NOVEMBRE","NOVEMBRE",C38))))))))))))</f>
        <v>MAGGIO</v>
      </c>
      <c r="D39" s="82"/>
      <c r="E39" s="29"/>
      <c r="F39" s="30"/>
      <c r="G39" s="43"/>
      <c r="H39" s="44"/>
      <c r="I39" s="45"/>
      <c r="J39" s="34"/>
      <c r="K39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9" s="90" t="str">
        <f>IF(AND(Tabella1[[#This Row],[Nome Gara]]&lt;&gt;"",Tabella1[[#This Row],[Tipologia]]=""),"Tipologia","")</f>
        <v/>
      </c>
      <c r="M39" s="90" t="str">
        <f>IF(AND(Tabella1[[#This Row],[Nome Gara]]&lt;&gt;"",Tabella1[[#This Row],[Data]]=""),"Data","")</f>
        <v/>
      </c>
      <c r="N39" s="90" t="str">
        <f>IF(AND(Tabella1[[#This Row],[Nome Gara]]&lt;&gt;"",Tabella1[[#This Row],[Zona]]=""),"Zona","")</f>
        <v/>
      </c>
      <c r="O39" s="76" t="str">
        <f>IF(AND(Tabella1[[#This Row],[Nome Gara]]&lt;&gt;"",Tabella1[[#This Row],[Circolo]]=""),"Circolo","")</f>
        <v/>
      </c>
      <c r="Q39" s="4"/>
      <c r="AA39" s="91" t="str">
        <f>IFERROR(LOOKUP(Tabella1[[#This Row],[Nome Gara]],Tabella2[Colonna1],Tabella2[Colonna2]),"")</f>
        <v/>
      </c>
    </row>
    <row r="40" spans="1:27" s="5" customFormat="1" ht="16.5" customHeight="1" x14ac:dyDescent="0.25">
      <c r="A40" s="79"/>
      <c r="B40" s="80"/>
      <c r="C4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Gara]]="NOVEMBRE","NOVEMBRE",C39))))))))))))</f>
        <v>GIUGNO</v>
      </c>
      <c r="D40" s="82"/>
      <c r="E40" s="35"/>
      <c r="F40" s="36"/>
      <c r="G40" s="37"/>
      <c r="H40" s="46" t="s">
        <v>4</v>
      </c>
      <c r="I40" s="37"/>
      <c r="J40" s="39"/>
      <c r="K40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0" s="84" t="str">
        <f>IF(AND(Tabella1[[#This Row],[Nome Gara]]&lt;&gt;"",Tabella1[[#This Row],[Tipologia]]=""),"Tipologia","")</f>
        <v>Tipologia</v>
      </c>
      <c r="M40" s="84" t="str">
        <f>IF(AND(Tabella1[[#This Row],[Nome Gara]]&lt;&gt;"",Tabella1[[#This Row],[Data]]=""),"Data","")</f>
        <v>Data</v>
      </c>
      <c r="N40" s="84" t="str">
        <f>IF(AND(Tabella1[[#This Row],[Nome Gara]]&lt;&gt;"",Tabella1[[#This Row],[Zona]]=""),"Zona","")</f>
        <v>Zona</v>
      </c>
      <c r="O40" s="76" t="str">
        <f>IF(AND(Tabella1[[#This Row],[Nome Gara]]&lt;&gt;"",Tabella1[[#This Row],[Circolo]]=""),"Circolo","")</f>
        <v>Circolo</v>
      </c>
      <c r="Q40" s="4"/>
      <c r="AA40" s="91">
        <f>IFERROR(LOOKUP(Tabella1[[#This Row],[Nome Gara]],Tabella2[Colonna1],Tabella2[Colonna2]),"")</f>
        <v>6</v>
      </c>
    </row>
    <row r="41" spans="1:27" s="5" customFormat="1" ht="16.5" customHeight="1" x14ac:dyDescent="0.25">
      <c r="A41" s="79"/>
      <c r="B41" s="80"/>
      <c r="C4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Gara]]="NOVEMBRE","NOVEMBRE",C40))))))))))))</f>
        <v>GIUGNO</v>
      </c>
      <c r="D41" s="82"/>
      <c r="E41" s="29"/>
      <c r="F41" s="30"/>
      <c r="G41" s="43"/>
      <c r="H41" s="44"/>
      <c r="I41" s="45"/>
      <c r="J41" s="34"/>
      <c r="K4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1" s="90" t="str">
        <f>IF(AND(Tabella1[[#This Row],[Nome Gara]]&lt;&gt;"",Tabella1[[#This Row],[Tipologia]]=""),"Tipologia","")</f>
        <v/>
      </c>
      <c r="M41" s="90" t="str">
        <f>IF(AND(Tabella1[[#This Row],[Nome Gara]]&lt;&gt;"",Tabella1[[#This Row],[Data]]=""),"Data","")</f>
        <v/>
      </c>
      <c r="N41" s="90" t="str">
        <f>IF(AND(Tabella1[[#This Row],[Nome Gara]]&lt;&gt;"",Tabella1[[#This Row],[Zona]]=""),"Zona","")</f>
        <v/>
      </c>
      <c r="O41" s="76" t="str">
        <f>IF(AND(Tabella1[[#This Row],[Nome Gara]]&lt;&gt;"",Tabella1[[#This Row],[Circolo]]=""),"Circolo","")</f>
        <v/>
      </c>
      <c r="Q41" s="4"/>
      <c r="AA41" s="91" t="str">
        <f>IFERROR(LOOKUP(Tabella1[[#This Row],[Nome Gara]],Tabella2[Colonna1],Tabella2[Colonna2]),"")</f>
        <v/>
      </c>
    </row>
    <row r="42" spans="1:27" s="87" customFormat="1" ht="16.5" customHeight="1" x14ac:dyDescent="0.25">
      <c r="A42" s="79"/>
      <c r="B42" s="80"/>
      <c r="C4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Gara]]="NOVEMBRE","NOVEMBRE",C41))))))))))))</f>
        <v>GIUGNO</v>
      </c>
      <c r="D42" s="82"/>
      <c r="E42" s="29"/>
      <c r="F42" s="30"/>
      <c r="G42" s="43"/>
      <c r="H42" s="44"/>
      <c r="I42" s="45"/>
      <c r="J42" s="34"/>
      <c r="K42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2" s="90" t="str">
        <f>IF(AND(Tabella1[[#This Row],[Nome Gara]]&lt;&gt;"",Tabella1[[#This Row],[Tipologia]]=""),"Tipologia","")</f>
        <v/>
      </c>
      <c r="M42" s="90" t="str">
        <f>IF(AND(Tabella1[[#This Row],[Nome Gara]]&lt;&gt;"",Tabella1[[#This Row],[Data]]=""),"Data","")</f>
        <v/>
      </c>
      <c r="N42" s="90" t="str">
        <f>IF(AND(Tabella1[[#This Row],[Nome Gara]]&lt;&gt;"",Tabella1[[#This Row],[Zona]]=""),"Zona","")</f>
        <v/>
      </c>
      <c r="O42" s="76" t="str">
        <f>IF(AND(Tabella1[[#This Row],[Nome Gara]]&lt;&gt;"",Tabella1[[#This Row],[Circolo]]=""),"Circolo","")</f>
        <v/>
      </c>
      <c r="Q42" s="4"/>
      <c r="R42" s="5"/>
      <c r="S42" s="5"/>
      <c r="T42" s="5"/>
      <c r="U42" s="5"/>
      <c r="AA42" s="92" t="str">
        <f>IFERROR(LOOKUP(Tabella1[[#This Row],[Nome Gara]],Tabella2[Colonna1],Tabella2[Colonna2]),"")</f>
        <v/>
      </c>
    </row>
    <row r="43" spans="1:27" s="5" customFormat="1" ht="16.5" customHeight="1" x14ac:dyDescent="0.25">
      <c r="A43" s="79"/>
      <c r="B43" s="80"/>
      <c r="C4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Gara]]="NOVEMBRE","NOVEMBRE",C42))))))))))))</f>
        <v>GIUGNO</v>
      </c>
      <c r="D43" s="82"/>
      <c r="E43" s="29"/>
      <c r="F43" s="30"/>
      <c r="G43" s="43"/>
      <c r="H43" s="44"/>
      <c r="I43" s="45"/>
      <c r="J43" s="34"/>
      <c r="K43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3" s="90" t="str">
        <f>IF(AND(Tabella1[[#This Row],[Nome Gara]]&lt;&gt;"",Tabella1[[#This Row],[Tipologia]]=""),"Tipologia","")</f>
        <v/>
      </c>
      <c r="M43" s="90" t="str">
        <f>IF(AND(Tabella1[[#This Row],[Nome Gara]]&lt;&gt;"",Tabella1[[#This Row],[Data]]=""),"Data","")</f>
        <v/>
      </c>
      <c r="N43" s="90" t="str">
        <f>IF(AND(Tabella1[[#This Row],[Nome Gara]]&lt;&gt;"",Tabella1[[#This Row],[Zona]]=""),"Zona","")</f>
        <v/>
      </c>
      <c r="O43" s="76" t="str">
        <f>IF(AND(Tabella1[[#This Row],[Nome Gara]]&lt;&gt;"",Tabella1[[#This Row],[Circolo]]=""),"Circolo","")</f>
        <v/>
      </c>
      <c r="Q43" s="4"/>
      <c r="AA43" s="91" t="str">
        <f>IFERROR(LOOKUP(Tabella1[[#This Row],[Nome Gara]],Tabella2[Colonna1],Tabella2[Colonna2]),"")</f>
        <v/>
      </c>
    </row>
    <row r="44" spans="1:27" s="5" customFormat="1" ht="16.5" customHeight="1" x14ac:dyDescent="0.25">
      <c r="A44" s="79"/>
      <c r="B44" s="80"/>
      <c r="C4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Gara]]="NOVEMBRE","NOVEMBRE",C43))))))))))))</f>
        <v>GIUGNO</v>
      </c>
      <c r="D44" s="82"/>
      <c r="E44" s="29"/>
      <c r="F44" s="30"/>
      <c r="G44" s="43"/>
      <c r="H44" s="44"/>
      <c r="I44" s="45"/>
      <c r="J44" s="34"/>
      <c r="K4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4" s="90" t="str">
        <f>IF(AND(Tabella1[[#This Row],[Nome Gara]]&lt;&gt;"",Tabella1[[#This Row],[Tipologia]]=""),"Tipologia","")</f>
        <v/>
      </c>
      <c r="M44" s="90" t="str">
        <f>IF(AND(Tabella1[[#This Row],[Nome Gara]]&lt;&gt;"",Tabella1[[#This Row],[Data]]=""),"Data","")</f>
        <v/>
      </c>
      <c r="N44" s="90" t="str">
        <f>IF(AND(Tabella1[[#This Row],[Nome Gara]]&lt;&gt;"",Tabella1[[#This Row],[Zona]]=""),"Zona","")</f>
        <v/>
      </c>
      <c r="O44" s="76" t="str">
        <f>IF(AND(Tabella1[[#This Row],[Nome Gara]]&lt;&gt;"",Tabella1[[#This Row],[Circolo]]=""),"Circolo","")</f>
        <v/>
      </c>
      <c r="Q44" s="4"/>
      <c r="AA44" s="91" t="str">
        <f>IFERROR(LOOKUP(Tabella1[[#This Row],[Nome Gara]],Tabella2[Colonna1],Tabella2[Colonna2]),"")</f>
        <v/>
      </c>
    </row>
    <row r="45" spans="1:27" s="5" customFormat="1" ht="16.5" customHeight="1" x14ac:dyDescent="0.25">
      <c r="A45" s="79"/>
      <c r="B45" s="80"/>
      <c r="C4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Gara]]="NOVEMBRE","NOVEMBRE",C44))))))))))))</f>
        <v>GIUGNO</v>
      </c>
      <c r="D45" s="82"/>
      <c r="E45" s="29"/>
      <c r="F45" s="30"/>
      <c r="G45" s="43"/>
      <c r="H45" s="44"/>
      <c r="I45" s="45"/>
      <c r="J45" s="34"/>
      <c r="K4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5" s="90" t="str">
        <f>IF(AND(Tabella1[[#This Row],[Nome Gara]]&lt;&gt;"",Tabella1[[#This Row],[Tipologia]]=""),"Tipologia","")</f>
        <v/>
      </c>
      <c r="M45" s="90" t="str">
        <f>IF(AND(Tabella1[[#This Row],[Nome Gara]]&lt;&gt;"",Tabella1[[#This Row],[Data]]=""),"Data","")</f>
        <v/>
      </c>
      <c r="N45" s="90" t="str">
        <f>IF(AND(Tabella1[[#This Row],[Nome Gara]]&lt;&gt;"",Tabella1[[#This Row],[Zona]]=""),"Zona","")</f>
        <v/>
      </c>
      <c r="O45" s="76" t="str">
        <f>IF(AND(Tabella1[[#This Row],[Nome Gara]]&lt;&gt;"",Tabella1[[#This Row],[Circolo]]=""),"Circolo","")</f>
        <v/>
      </c>
      <c r="Q45" s="4"/>
      <c r="AA45" s="91" t="str">
        <f>IFERROR(LOOKUP(Tabella1[[#This Row],[Nome Gara]],Tabella2[Colonna1],Tabella2[Colonna2]),"")</f>
        <v/>
      </c>
    </row>
    <row r="46" spans="1:27" s="5" customFormat="1" ht="16.5" customHeight="1" x14ac:dyDescent="0.25">
      <c r="A46" s="79"/>
      <c r="B46" s="80"/>
      <c r="C4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Gara]]="NOVEMBRE","NOVEMBRE",C45))))))))))))</f>
        <v>LUGLIO</v>
      </c>
      <c r="D46" s="82"/>
      <c r="E46" s="35"/>
      <c r="F46" s="36"/>
      <c r="G46" s="37"/>
      <c r="H46" s="46" t="s">
        <v>5</v>
      </c>
      <c r="I46" s="37"/>
      <c r="J46" s="39"/>
      <c r="K46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6" s="84" t="str">
        <f>IF(AND(Tabella1[[#This Row],[Nome Gara]]&lt;&gt;"",Tabella1[[#This Row],[Tipologia]]=""),"Tipologia","")</f>
        <v>Tipologia</v>
      </c>
      <c r="M46" s="84" t="str">
        <f>IF(AND(Tabella1[[#This Row],[Nome Gara]]&lt;&gt;"",Tabella1[[#This Row],[Data]]=""),"Data","")</f>
        <v>Data</v>
      </c>
      <c r="N46" s="84" t="str">
        <f>IF(AND(Tabella1[[#This Row],[Nome Gara]]&lt;&gt;"",Tabella1[[#This Row],[Zona]]=""),"Zona","")</f>
        <v>Zona</v>
      </c>
      <c r="O46" s="76" t="str">
        <f>IF(AND(Tabella1[[#This Row],[Nome Gara]]&lt;&gt;"",Tabella1[[#This Row],[Circolo]]=""),"Circolo","")</f>
        <v>Circolo</v>
      </c>
      <c r="Q46" s="4"/>
      <c r="AA46" s="91">
        <f>IFERROR(LOOKUP(Tabella1[[#This Row],[Nome Gara]],Tabella2[Colonna1],Tabella2[Colonna2]),"")</f>
        <v>7</v>
      </c>
    </row>
    <row r="47" spans="1:27" s="5" customFormat="1" ht="16.5" customHeight="1" x14ac:dyDescent="0.25">
      <c r="A47" s="79"/>
      <c r="B47" s="80"/>
      <c r="C4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Gara]]="NOVEMBRE","NOVEMBRE",C46))))))))))))</f>
        <v>LUGLIO</v>
      </c>
      <c r="D47" s="82"/>
      <c r="E47" s="29"/>
      <c r="F47" s="30"/>
      <c r="G47" s="43"/>
      <c r="H47" s="44"/>
      <c r="I47" s="45"/>
      <c r="J47" s="34"/>
      <c r="K4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7" s="90" t="str">
        <f>IF(AND(Tabella1[[#This Row],[Nome Gara]]&lt;&gt;"",Tabella1[[#This Row],[Tipologia]]=""),"Tipologia","")</f>
        <v/>
      </c>
      <c r="M47" s="90" t="str">
        <f>IF(AND(Tabella1[[#This Row],[Nome Gara]]&lt;&gt;"",Tabella1[[#This Row],[Data]]=""),"Data","")</f>
        <v/>
      </c>
      <c r="N47" s="90" t="str">
        <f>IF(AND(Tabella1[[#This Row],[Nome Gara]]&lt;&gt;"",Tabella1[[#This Row],[Zona]]=""),"Zona","")</f>
        <v/>
      </c>
      <c r="O47" s="76" t="str">
        <f>IF(AND(Tabella1[[#This Row],[Nome Gara]]&lt;&gt;"",Tabella1[[#This Row],[Circolo]]=""),"Circolo","")</f>
        <v/>
      </c>
      <c r="Q47" s="4"/>
      <c r="AA47" s="91" t="str">
        <f>IFERROR(LOOKUP(Tabella1[[#This Row],[Nome Gara]],Tabella2[Colonna1],Tabella2[Colonna2]),"")</f>
        <v/>
      </c>
    </row>
    <row r="48" spans="1:27" s="87" customFormat="1" ht="16.5" customHeight="1" x14ac:dyDescent="0.25">
      <c r="A48" s="79"/>
      <c r="B48" s="80"/>
      <c r="C4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Gara]]="NOVEMBRE","NOVEMBRE",C47))))))))))))</f>
        <v>LUGLIO</v>
      </c>
      <c r="D48" s="82"/>
      <c r="E48" s="29"/>
      <c r="F48" s="30"/>
      <c r="G48" s="43"/>
      <c r="H48" s="44"/>
      <c r="I48" s="45"/>
      <c r="J48" s="34"/>
      <c r="K48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8" s="90" t="str">
        <f>IF(AND(Tabella1[[#This Row],[Nome Gara]]&lt;&gt;"",Tabella1[[#This Row],[Tipologia]]=""),"Tipologia","")</f>
        <v/>
      </c>
      <c r="M48" s="90" t="str">
        <f>IF(AND(Tabella1[[#This Row],[Nome Gara]]&lt;&gt;"",Tabella1[[#This Row],[Data]]=""),"Data","")</f>
        <v/>
      </c>
      <c r="N48" s="90" t="str">
        <f>IF(AND(Tabella1[[#This Row],[Nome Gara]]&lt;&gt;"",Tabella1[[#This Row],[Zona]]=""),"Zona","")</f>
        <v/>
      </c>
      <c r="O48" s="76" t="str">
        <f>IF(AND(Tabella1[[#This Row],[Nome Gara]]&lt;&gt;"",Tabella1[[#This Row],[Circolo]]=""),"Circolo","")</f>
        <v/>
      </c>
      <c r="Q48" s="4"/>
      <c r="R48" s="5"/>
      <c r="S48" s="5"/>
      <c r="T48" s="5"/>
      <c r="U48" s="5"/>
      <c r="AA48" s="92" t="str">
        <f>IFERROR(LOOKUP(Tabella1[[#This Row],[Nome Gara]],Tabella2[Colonna1],Tabella2[Colonna2]),"")</f>
        <v/>
      </c>
    </row>
    <row r="49" spans="1:27" s="5" customFormat="1" ht="16.5" customHeight="1" x14ac:dyDescent="0.25">
      <c r="A49" s="79"/>
      <c r="B49" s="80"/>
      <c r="C4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Gara]]="NOVEMBRE","NOVEMBRE",C48))))))))))))</f>
        <v>LUGLIO</v>
      </c>
      <c r="D49" s="82"/>
      <c r="E49" s="29"/>
      <c r="F49" s="30"/>
      <c r="G49" s="43"/>
      <c r="H49" s="44"/>
      <c r="I49" s="45"/>
      <c r="J49" s="34"/>
      <c r="K49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9" s="90" t="str">
        <f>IF(AND(Tabella1[[#This Row],[Nome Gara]]&lt;&gt;"",Tabella1[[#This Row],[Tipologia]]=""),"Tipologia","")</f>
        <v/>
      </c>
      <c r="M49" s="90" t="str">
        <f>IF(AND(Tabella1[[#This Row],[Nome Gara]]&lt;&gt;"",Tabella1[[#This Row],[Data]]=""),"Data","")</f>
        <v/>
      </c>
      <c r="N49" s="90" t="str">
        <f>IF(AND(Tabella1[[#This Row],[Nome Gara]]&lt;&gt;"",Tabella1[[#This Row],[Zona]]=""),"Zona","")</f>
        <v/>
      </c>
      <c r="O49" s="76" t="str">
        <f>IF(AND(Tabella1[[#This Row],[Nome Gara]]&lt;&gt;"",Tabella1[[#This Row],[Circolo]]=""),"Circolo","")</f>
        <v/>
      </c>
      <c r="Q49" s="4"/>
      <c r="AA49" s="91" t="str">
        <f>IFERROR(LOOKUP(Tabella1[[#This Row],[Nome Gara]],Tabella2[Colonna1],Tabella2[Colonna2]),"")</f>
        <v/>
      </c>
    </row>
    <row r="50" spans="1:27" s="5" customFormat="1" ht="16.5" customHeight="1" x14ac:dyDescent="0.25">
      <c r="A50" s="79"/>
      <c r="B50" s="80"/>
      <c r="C5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Gara]]="NOVEMBRE","NOVEMBRE",C49))))))))))))</f>
        <v>LUGLIO</v>
      </c>
      <c r="D50" s="82"/>
      <c r="E50" s="29"/>
      <c r="F50" s="30"/>
      <c r="G50" s="43"/>
      <c r="H50" s="44"/>
      <c r="I50" s="45"/>
      <c r="J50" s="34"/>
      <c r="K5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0" s="90" t="str">
        <f>IF(AND(Tabella1[[#This Row],[Nome Gara]]&lt;&gt;"",Tabella1[[#This Row],[Tipologia]]=""),"Tipologia","")</f>
        <v/>
      </c>
      <c r="M50" s="90" t="str">
        <f>IF(AND(Tabella1[[#This Row],[Nome Gara]]&lt;&gt;"",Tabella1[[#This Row],[Data]]=""),"Data","")</f>
        <v/>
      </c>
      <c r="N50" s="90" t="str">
        <f>IF(AND(Tabella1[[#This Row],[Nome Gara]]&lt;&gt;"",Tabella1[[#This Row],[Zona]]=""),"Zona","")</f>
        <v/>
      </c>
      <c r="O50" s="76" t="str">
        <f>IF(AND(Tabella1[[#This Row],[Nome Gara]]&lt;&gt;"",Tabella1[[#This Row],[Circolo]]=""),"Circolo","")</f>
        <v/>
      </c>
      <c r="Q50" s="4"/>
      <c r="AA50" s="91" t="str">
        <f>IFERROR(LOOKUP(Tabella1[[#This Row],[Nome Gara]],Tabella2[Colonna1],Tabella2[Colonna2]),"")</f>
        <v/>
      </c>
    </row>
    <row r="51" spans="1:27" s="5" customFormat="1" ht="16.5" customHeight="1" x14ac:dyDescent="0.25">
      <c r="A51" s="79"/>
      <c r="B51" s="80"/>
      <c r="C5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Gara]]="NOVEMBRE","NOVEMBRE",C50))))))))))))</f>
        <v>LUGLIO</v>
      </c>
      <c r="D51" s="82"/>
      <c r="E51" s="29"/>
      <c r="F51" s="30"/>
      <c r="G51" s="43"/>
      <c r="H51" s="44"/>
      <c r="I51" s="45"/>
      <c r="J51" s="34"/>
      <c r="K5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1" s="90" t="str">
        <f>IF(AND(Tabella1[[#This Row],[Nome Gara]]&lt;&gt;"",Tabella1[[#This Row],[Tipologia]]=""),"Tipologia","")</f>
        <v/>
      </c>
      <c r="M51" s="90" t="str">
        <f>IF(AND(Tabella1[[#This Row],[Nome Gara]]&lt;&gt;"",Tabella1[[#This Row],[Data]]=""),"Data","")</f>
        <v/>
      </c>
      <c r="N51" s="90" t="str">
        <f>IF(AND(Tabella1[[#This Row],[Nome Gara]]&lt;&gt;"",Tabella1[[#This Row],[Zona]]=""),"Zona","")</f>
        <v/>
      </c>
      <c r="O51" s="76" t="str">
        <f>IF(AND(Tabella1[[#This Row],[Nome Gara]]&lt;&gt;"",Tabella1[[#This Row],[Circolo]]=""),"Circolo","")</f>
        <v/>
      </c>
      <c r="Q51" s="4"/>
      <c r="AA51" s="91" t="str">
        <f>IFERROR(LOOKUP(Tabella1[[#This Row],[Nome Gara]],Tabella2[Colonna1],Tabella2[Colonna2]),"")</f>
        <v/>
      </c>
    </row>
    <row r="52" spans="1:27" s="5" customFormat="1" ht="16.5" customHeight="1" x14ac:dyDescent="0.25">
      <c r="A52" s="79"/>
      <c r="B52" s="80"/>
      <c r="C5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Gara]]="NOVEMBRE","NOVEMBRE",C51))))))))))))</f>
        <v>AGOSTO</v>
      </c>
      <c r="D52" s="82"/>
      <c r="E52" s="35"/>
      <c r="F52" s="36"/>
      <c r="G52" s="37"/>
      <c r="H52" s="46" t="s">
        <v>6</v>
      </c>
      <c r="I52" s="37"/>
      <c r="J52" s="39"/>
      <c r="K52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2" s="84" t="str">
        <f>IF(AND(Tabella1[[#This Row],[Nome Gara]]&lt;&gt;"",Tabella1[[#This Row],[Tipologia]]=""),"Tipologia","")</f>
        <v>Tipologia</v>
      </c>
      <c r="M52" s="84" t="str">
        <f>IF(AND(Tabella1[[#This Row],[Nome Gara]]&lt;&gt;"",Tabella1[[#This Row],[Data]]=""),"Data","")</f>
        <v>Data</v>
      </c>
      <c r="N52" s="84" t="str">
        <f>IF(AND(Tabella1[[#This Row],[Nome Gara]]&lt;&gt;"",Tabella1[[#This Row],[Zona]]=""),"Zona","")</f>
        <v>Zona</v>
      </c>
      <c r="O52" s="76" t="str">
        <f>IF(AND(Tabella1[[#This Row],[Nome Gara]]&lt;&gt;"",Tabella1[[#This Row],[Circolo]]=""),"Circolo","")</f>
        <v>Circolo</v>
      </c>
      <c r="Q52" s="4"/>
      <c r="AA52" s="91" t="str">
        <f>IFERROR(LOOKUP(Tabella1[[#This Row],[Nome Gara]],Tabella2[Colonna1],Tabella2[Colonna2]),"")</f>
        <v/>
      </c>
    </row>
    <row r="53" spans="1:27" s="5" customFormat="1" ht="16.5" customHeight="1" x14ac:dyDescent="0.25">
      <c r="A53" s="79"/>
      <c r="B53" s="80"/>
      <c r="C5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Gara]]="NOVEMBRE","NOVEMBRE",C52))))))))))))</f>
        <v>AGOSTO</v>
      </c>
      <c r="D53" s="82"/>
      <c r="E53" s="29"/>
      <c r="F53" s="30"/>
      <c r="G53" s="43"/>
      <c r="H53" s="44"/>
      <c r="I53" s="45"/>
      <c r="J53" s="34"/>
      <c r="K53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3" s="90" t="str">
        <f>IF(AND(Tabella1[[#This Row],[Nome Gara]]&lt;&gt;"",Tabella1[[#This Row],[Tipologia]]=""),"Tipologia","")</f>
        <v/>
      </c>
      <c r="M53" s="90" t="str">
        <f>IF(AND(Tabella1[[#This Row],[Nome Gara]]&lt;&gt;"",Tabella1[[#This Row],[Data]]=""),"Data","")</f>
        <v/>
      </c>
      <c r="N53" s="90" t="str">
        <f>IF(AND(Tabella1[[#This Row],[Nome Gara]]&lt;&gt;"",Tabella1[[#This Row],[Zona]]=""),"Zona","")</f>
        <v/>
      </c>
      <c r="O53" s="76" t="str">
        <f>IF(AND(Tabella1[[#This Row],[Nome Gara]]&lt;&gt;"",Tabella1[[#This Row],[Circolo]]=""),"Circolo","")</f>
        <v/>
      </c>
      <c r="Q53" s="4"/>
      <c r="AA53" s="91" t="str">
        <f>IFERROR(LOOKUP(Tabella1[[#This Row],[Nome Gara]],Tabella2[Colonna1],Tabella2[Colonna2]),"")</f>
        <v/>
      </c>
    </row>
    <row r="54" spans="1:27" s="87" customFormat="1" ht="16.5" customHeight="1" x14ac:dyDescent="0.25">
      <c r="A54" s="79"/>
      <c r="B54" s="80"/>
      <c r="C5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Gara]]="NOVEMBRE","NOVEMBRE",C53))))))))))))</f>
        <v>AGOSTO</v>
      </c>
      <c r="D54" s="82"/>
      <c r="E54" s="29"/>
      <c r="F54" s="30"/>
      <c r="G54" s="43"/>
      <c r="H54" s="44"/>
      <c r="I54" s="45"/>
      <c r="J54" s="34"/>
      <c r="K5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4" s="90" t="str">
        <f>IF(AND(Tabella1[[#This Row],[Nome Gara]]&lt;&gt;"",Tabella1[[#This Row],[Tipologia]]=""),"Tipologia","")</f>
        <v/>
      </c>
      <c r="M54" s="90" t="str">
        <f>IF(AND(Tabella1[[#This Row],[Nome Gara]]&lt;&gt;"",Tabella1[[#This Row],[Data]]=""),"Data","")</f>
        <v/>
      </c>
      <c r="N54" s="90" t="str">
        <f>IF(AND(Tabella1[[#This Row],[Nome Gara]]&lt;&gt;"",Tabella1[[#This Row],[Zona]]=""),"Zona","")</f>
        <v/>
      </c>
      <c r="O54" s="76" t="str">
        <f>IF(AND(Tabella1[[#This Row],[Nome Gara]]&lt;&gt;"",Tabella1[[#This Row],[Circolo]]=""),"Circolo","")</f>
        <v/>
      </c>
      <c r="Q54" s="4"/>
      <c r="R54" s="5"/>
      <c r="S54" s="5"/>
      <c r="T54" s="5"/>
      <c r="U54" s="5"/>
      <c r="AA54" s="92" t="str">
        <f>IFERROR(LOOKUP(Tabella1[[#This Row],[Nome Gara]],Tabella2[Colonna1],Tabella2[Colonna2]),"")</f>
        <v/>
      </c>
    </row>
    <row r="55" spans="1:27" s="5" customFormat="1" ht="16.5" customHeight="1" x14ac:dyDescent="0.25">
      <c r="A55" s="79"/>
      <c r="B55" s="80"/>
      <c r="C5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Gara]]="NOVEMBRE","NOVEMBRE",C54))))))))))))</f>
        <v>AGOSTO</v>
      </c>
      <c r="D55" s="82"/>
      <c r="E55" s="29"/>
      <c r="F55" s="30"/>
      <c r="G55" s="43"/>
      <c r="H55" s="44"/>
      <c r="I55" s="45"/>
      <c r="J55" s="34"/>
      <c r="K5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5" s="90" t="str">
        <f>IF(AND(Tabella1[[#This Row],[Nome Gara]]&lt;&gt;"",Tabella1[[#This Row],[Tipologia]]=""),"Tipologia","")</f>
        <v/>
      </c>
      <c r="M55" s="90" t="str">
        <f>IF(AND(Tabella1[[#This Row],[Nome Gara]]&lt;&gt;"",Tabella1[[#This Row],[Data]]=""),"Data","")</f>
        <v/>
      </c>
      <c r="N55" s="90" t="str">
        <f>IF(AND(Tabella1[[#This Row],[Nome Gara]]&lt;&gt;"",Tabella1[[#This Row],[Zona]]=""),"Zona","")</f>
        <v/>
      </c>
      <c r="O55" s="76" t="str">
        <f>IF(AND(Tabella1[[#This Row],[Nome Gara]]&lt;&gt;"",Tabella1[[#This Row],[Circolo]]=""),"Circolo","")</f>
        <v/>
      </c>
      <c r="Q55" s="4"/>
      <c r="AA55" s="91" t="str">
        <f>IFERROR(LOOKUP(Tabella1[[#This Row],[Nome Gara]],Tabella2[Colonna1],Tabella2[Colonna2]),"")</f>
        <v/>
      </c>
    </row>
    <row r="56" spans="1:27" s="5" customFormat="1" ht="16.5" customHeight="1" x14ac:dyDescent="0.25">
      <c r="A56" s="79"/>
      <c r="B56" s="80"/>
      <c r="C5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Gara]]="NOVEMBRE","NOVEMBRE",C55))))))))))))</f>
        <v>AGOSTO</v>
      </c>
      <c r="D56" s="82"/>
      <c r="E56" s="29"/>
      <c r="F56" s="30"/>
      <c r="G56" s="43"/>
      <c r="H56" s="44"/>
      <c r="I56" s="45"/>
      <c r="J56" s="34"/>
      <c r="K5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6" s="90" t="str">
        <f>IF(AND(Tabella1[[#This Row],[Nome Gara]]&lt;&gt;"",Tabella1[[#This Row],[Tipologia]]=""),"Tipologia","")</f>
        <v/>
      </c>
      <c r="M56" s="90" t="str">
        <f>IF(AND(Tabella1[[#This Row],[Nome Gara]]&lt;&gt;"",Tabella1[[#This Row],[Data]]=""),"Data","")</f>
        <v/>
      </c>
      <c r="N56" s="90" t="str">
        <f>IF(AND(Tabella1[[#This Row],[Nome Gara]]&lt;&gt;"",Tabella1[[#This Row],[Zona]]=""),"Zona","")</f>
        <v/>
      </c>
      <c r="O56" s="76" t="str">
        <f>IF(AND(Tabella1[[#This Row],[Nome Gara]]&lt;&gt;"",Tabella1[[#This Row],[Circolo]]=""),"Circolo","")</f>
        <v/>
      </c>
      <c r="Q56" s="4"/>
      <c r="AA56" s="91" t="str">
        <f>IFERROR(LOOKUP(Tabella1[[#This Row],[Nome Gara]],Tabella2[Colonna1],Tabella2[Colonna2]),"")</f>
        <v/>
      </c>
    </row>
    <row r="57" spans="1:27" s="5" customFormat="1" ht="16.5" customHeight="1" x14ac:dyDescent="0.25">
      <c r="A57" s="79"/>
      <c r="B57" s="80"/>
      <c r="C5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Gara]]="NOVEMBRE","NOVEMBRE",C56))))))))))))</f>
        <v>AGOSTO</v>
      </c>
      <c r="D57" s="82"/>
      <c r="E57" s="29"/>
      <c r="F57" s="30"/>
      <c r="G57" s="43"/>
      <c r="H57" s="44"/>
      <c r="I57" s="45"/>
      <c r="J57" s="34"/>
      <c r="K5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7" s="90" t="str">
        <f>IF(AND(Tabella1[[#This Row],[Nome Gara]]&lt;&gt;"",Tabella1[[#This Row],[Tipologia]]=""),"Tipologia","")</f>
        <v/>
      </c>
      <c r="M57" s="90" t="str">
        <f>IF(AND(Tabella1[[#This Row],[Nome Gara]]&lt;&gt;"",Tabella1[[#This Row],[Data]]=""),"Data","")</f>
        <v/>
      </c>
      <c r="N57" s="90" t="str">
        <f>IF(AND(Tabella1[[#This Row],[Nome Gara]]&lt;&gt;"",Tabella1[[#This Row],[Zona]]=""),"Zona","")</f>
        <v/>
      </c>
      <c r="O57" s="76" t="str">
        <f>IF(AND(Tabella1[[#This Row],[Nome Gara]]&lt;&gt;"",Tabella1[[#This Row],[Circolo]]=""),"Circolo","")</f>
        <v/>
      </c>
      <c r="Q57" s="4"/>
      <c r="AA57" s="91" t="str">
        <f>IFERROR(LOOKUP(Tabella1[[#This Row],[Nome Gara]],Tabella2[Colonna1],Tabella2[Colonna2]),"")</f>
        <v/>
      </c>
    </row>
    <row r="58" spans="1:27" s="5" customFormat="1" ht="16.5" customHeight="1" x14ac:dyDescent="0.25">
      <c r="A58" s="79"/>
      <c r="B58" s="80"/>
      <c r="C5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Gara]]="NOVEMBRE","NOVEMBRE",C57))))))))))))</f>
        <v>SETTEMBRE</v>
      </c>
      <c r="D58" s="82"/>
      <c r="E58" s="35"/>
      <c r="F58" s="36"/>
      <c r="G58" s="37"/>
      <c r="H58" s="46" t="s">
        <v>7</v>
      </c>
      <c r="I58" s="37"/>
      <c r="J58" s="39"/>
      <c r="K58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8" s="84" t="str">
        <f>IF(AND(Tabella1[[#This Row],[Nome Gara]]&lt;&gt;"",Tabella1[[#This Row],[Tipologia]]=""),"Tipologia","")</f>
        <v>Tipologia</v>
      </c>
      <c r="M58" s="84" t="str">
        <f>IF(AND(Tabella1[[#This Row],[Nome Gara]]&lt;&gt;"",Tabella1[[#This Row],[Data]]=""),"Data","")</f>
        <v>Data</v>
      </c>
      <c r="N58" s="84" t="str">
        <f>IF(AND(Tabella1[[#This Row],[Nome Gara]]&lt;&gt;"",Tabella1[[#This Row],[Zona]]=""),"Zona","")</f>
        <v>Zona</v>
      </c>
      <c r="O58" s="76" t="str">
        <f>IF(AND(Tabella1[[#This Row],[Nome Gara]]&lt;&gt;"",Tabella1[[#This Row],[Circolo]]=""),"Circolo","")</f>
        <v>Circolo</v>
      </c>
      <c r="Q58" s="4"/>
      <c r="AA58" s="91">
        <f>IFERROR(LOOKUP(Tabella1[[#This Row],[Nome Gara]],Tabella2[Colonna1],Tabella2[Colonna2]),"")</f>
        <v>9</v>
      </c>
    </row>
    <row r="59" spans="1:27" s="87" customFormat="1" ht="16.5" customHeight="1" x14ac:dyDescent="0.25">
      <c r="A59" s="79"/>
      <c r="B59" s="80"/>
      <c r="C5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Gara]]="NOVEMBRE","NOVEMBRE",C58))))))))))))</f>
        <v>SETTEMBRE</v>
      </c>
      <c r="D59" s="82"/>
      <c r="E59" s="29"/>
      <c r="F59" s="30"/>
      <c r="G59" s="43"/>
      <c r="H59" s="44"/>
      <c r="I59" s="45"/>
      <c r="J59" s="34"/>
      <c r="K59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9" s="90" t="str">
        <f>IF(AND(Tabella1[[#This Row],[Nome Gara]]&lt;&gt;"",Tabella1[[#This Row],[Tipologia]]=""),"Tipologia","")</f>
        <v/>
      </c>
      <c r="M59" s="90" t="str">
        <f>IF(AND(Tabella1[[#This Row],[Nome Gara]]&lt;&gt;"",Tabella1[[#This Row],[Data]]=""),"Data","")</f>
        <v/>
      </c>
      <c r="N59" s="90" t="str">
        <f>IF(AND(Tabella1[[#This Row],[Nome Gara]]&lt;&gt;"",Tabella1[[#This Row],[Zona]]=""),"Zona","")</f>
        <v/>
      </c>
      <c r="O59" s="76" t="str">
        <f>IF(AND(Tabella1[[#This Row],[Nome Gara]]&lt;&gt;"",Tabella1[[#This Row],[Circolo]]=""),"Circolo","")</f>
        <v/>
      </c>
      <c r="Q59" s="4"/>
      <c r="R59" s="5"/>
      <c r="S59" s="5"/>
      <c r="T59" s="5"/>
      <c r="U59" s="5"/>
      <c r="AA59" s="92" t="str">
        <f>IFERROR(LOOKUP(Tabella1[[#This Row],[Nome Gara]],Tabella2[Colonna1],Tabella2[Colonna2]),"")</f>
        <v/>
      </c>
    </row>
    <row r="60" spans="1:27" s="5" customFormat="1" ht="16.5" customHeight="1" x14ac:dyDescent="0.25">
      <c r="A60" s="79"/>
      <c r="B60" s="80"/>
      <c r="C6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Gara]]="NOVEMBRE","NOVEMBRE",C59))))))))))))</f>
        <v>SETTEMBRE</v>
      </c>
      <c r="D60" s="82"/>
      <c r="E60" s="29"/>
      <c r="F60" s="30"/>
      <c r="G60" s="43"/>
      <c r="H60" s="44"/>
      <c r="I60" s="45"/>
      <c r="J60" s="34"/>
      <c r="K6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0" s="90" t="str">
        <f>IF(AND(Tabella1[[#This Row],[Nome Gara]]&lt;&gt;"",Tabella1[[#This Row],[Tipologia]]=""),"Tipologia","")</f>
        <v/>
      </c>
      <c r="M60" s="90" t="str">
        <f>IF(AND(Tabella1[[#This Row],[Nome Gara]]&lt;&gt;"",Tabella1[[#This Row],[Data]]=""),"Data","")</f>
        <v/>
      </c>
      <c r="N60" s="90" t="str">
        <f>IF(AND(Tabella1[[#This Row],[Nome Gara]]&lt;&gt;"",Tabella1[[#This Row],[Zona]]=""),"Zona","")</f>
        <v/>
      </c>
      <c r="O60" s="76" t="str">
        <f>IF(AND(Tabella1[[#This Row],[Nome Gara]]&lt;&gt;"",Tabella1[[#This Row],[Circolo]]=""),"Circolo","")</f>
        <v/>
      </c>
      <c r="Q60" s="4"/>
      <c r="AA60" s="91" t="str">
        <f>IFERROR(LOOKUP(Tabella1[[#This Row],[Nome Gara]],Tabella2[Colonna1],Tabella2[Colonna2]),"")</f>
        <v/>
      </c>
    </row>
    <row r="61" spans="1:27" s="5" customFormat="1" ht="16.5" customHeight="1" x14ac:dyDescent="0.25">
      <c r="A61" s="79"/>
      <c r="B61" s="80"/>
      <c r="C6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Gara]]="NOVEMBRE","NOVEMBRE",C60))))))))))))</f>
        <v>SETTEMBRE</v>
      </c>
      <c r="D61" s="82"/>
      <c r="E61" s="29"/>
      <c r="F61" s="30"/>
      <c r="G61" s="43"/>
      <c r="H61" s="44"/>
      <c r="I61" s="45"/>
      <c r="J61" s="34"/>
      <c r="K6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1" s="90" t="str">
        <f>IF(AND(Tabella1[[#This Row],[Nome Gara]]&lt;&gt;"",Tabella1[[#This Row],[Tipologia]]=""),"Tipologia","")</f>
        <v/>
      </c>
      <c r="M61" s="90" t="str">
        <f>IF(AND(Tabella1[[#This Row],[Nome Gara]]&lt;&gt;"",Tabella1[[#This Row],[Data]]=""),"Data","")</f>
        <v/>
      </c>
      <c r="N61" s="90" t="str">
        <f>IF(AND(Tabella1[[#This Row],[Nome Gara]]&lt;&gt;"",Tabella1[[#This Row],[Zona]]=""),"Zona","")</f>
        <v/>
      </c>
      <c r="O61" s="76" t="str">
        <f>IF(AND(Tabella1[[#This Row],[Nome Gara]]&lt;&gt;"",Tabella1[[#This Row],[Circolo]]=""),"Circolo","")</f>
        <v/>
      </c>
      <c r="Q61" s="4"/>
      <c r="AA61" s="91" t="str">
        <f>IFERROR(LOOKUP(Tabella1[[#This Row],[Nome Gara]],Tabella2[Colonna1],Tabella2[Colonna2]),"")</f>
        <v/>
      </c>
    </row>
    <row r="62" spans="1:27" s="5" customFormat="1" ht="16.5" customHeight="1" x14ac:dyDescent="0.25">
      <c r="A62" s="79"/>
      <c r="B62" s="80"/>
      <c r="C6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Gara]]="NOVEMBRE","NOVEMBRE",C61))))))))))))</f>
        <v>SETTEMBRE</v>
      </c>
      <c r="D62" s="82"/>
      <c r="E62" s="29"/>
      <c r="F62" s="30"/>
      <c r="G62" s="43"/>
      <c r="H62" s="44"/>
      <c r="I62" s="45"/>
      <c r="J62" s="34"/>
      <c r="K62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2" s="90" t="str">
        <f>IF(AND(Tabella1[[#This Row],[Nome Gara]]&lt;&gt;"",Tabella1[[#This Row],[Tipologia]]=""),"Tipologia","")</f>
        <v/>
      </c>
      <c r="M62" s="90" t="str">
        <f>IF(AND(Tabella1[[#This Row],[Nome Gara]]&lt;&gt;"",Tabella1[[#This Row],[Data]]=""),"Data","")</f>
        <v/>
      </c>
      <c r="N62" s="90" t="str">
        <f>IF(AND(Tabella1[[#This Row],[Nome Gara]]&lt;&gt;"",Tabella1[[#This Row],[Zona]]=""),"Zona","")</f>
        <v/>
      </c>
      <c r="O62" s="76" t="str">
        <f>IF(AND(Tabella1[[#This Row],[Nome Gara]]&lt;&gt;"",Tabella1[[#This Row],[Circolo]]=""),"Circolo","")</f>
        <v/>
      </c>
      <c r="Q62" s="4"/>
      <c r="AA62" s="91" t="str">
        <f>IFERROR(LOOKUP(Tabella1[[#This Row],[Nome Gara]],Tabella2[Colonna1],Tabella2[Colonna2]),"")</f>
        <v/>
      </c>
    </row>
    <row r="63" spans="1:27" s="5" customFormat="1" ht="16.5" customHeight="1" x14ac:dyDescent="0.25">
      <c r="A63" s="79"/>
      <c r="B63" s="80"/>
      <c r="C6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Gara]]="NOVEMBRE","NOVEMBRE",C62))))))))))))</f>
        <v>OTTOBRE</v>
      </c>
      <c r="D63" s="82"/>
      <c r="E63" s="35"/>
      <c r="F63" s="36"/>
      <c r="G63" s="37"/>
      <c r="H63" s="46" t="s">
        <v>8</v>
      </c>
      <c r="I63" s="37"/>
      <c r="J63" s="39"/>
      <c r="K63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3" s="84" t="str">
        <f>IF(AND(Tabella1[[#This Row],[Nome Gara]]&lt;&gt;"",Tabella1[[#This Row],[Tipologia]]=""),"Tipologia","")</f>
        <v>Tipologia</v>
      </c>
      <c r="M63" s="84" t="str">
        <f>IF(AND(Tabella1[[#This Row],[Nome Gara]]&lt;&gt;"",Tabella1[[#This Row],[Data]]=""),"Data","")</f>
        <v>Data</v>
      </c>
      <c r="N63" s="84" t="str">
        <f>IF(AND(Tabella1[[#This Row],[Nome Gara]]&lt;&gt;"",Tabella1[[#This Row],[Zona]]=""),"Zona","")</f>
        <v>Zona</v>
      </c>
      <c r="O63" s="76" t="str">
        <f>IF(AND(Tabella1[[#This Row],[Nome Gara]]&lt;&gt;"",Tabella1[[#This Row],[Circolo]]=""),"Circolo","")</f>
        <v>Circolo</v>
      </c>
      <c r="Q63" s="4"/>
      <c r="AA63" s="91">
        <f>IFERROR(LOOKUP(Tabella1[[#This Row],[Nome Gara]],Tabella2[Colonna1],Tabella2[Colonna2]),"")</f>
        <v>8</v>
      </c>
    </row>
    <row r="64" spans="1:27" s="5" customFormat="1" ht="16.5" customHeight="1" x14ac:dyDescent="0.25">
      <c r="A64" s="79"/>
      <c r="B64" s="80"/>
      <c r="C6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Gara]]="NOVEMBRE","NOVEMBRE",C63))))))))))))</f>
        <v>OTTOBRE</v>
      </c>
      <c r="D64" s="82"/>
      <c r="E64" s="29"/>
      <c r="F64" s="30"/>
      <c r="G64" s="43"/>
      <c r="H64" s="44"/>
      <c r="I64" s="45"/>
      <c r="J64" s="34"/>
      <c r="K6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4" s="90" t="str">
        <f>IF(AND(Tabella1[[#This Row],[Nome Gara]]&lt;&gt;"",Tabella1[[#This Row],[Tipologia]]=""),"Tipologia","")</f>
        <v/>
      </c>
      <c r="M64" s="90" t="str">
        <f>IF(AND(Tabella1[[#This Row],[Nome Gara]]&lt;&gt;"",Tabella1[[#This Row],[Data]]=""),"Data","")</f>
        <v/>
      </c>
      <c r="N64" s="90" t="str">
        <f>IF(AND(Tabella1[[#This Row],[Nome Gara]]&lt;&gt;"",Tabella1[[#This Row],[Zona]]=""),"Zona","")</f>
        <v/>
      </c>
      <c r="O64" s="76" t="str">
        <f>IF(AND(Tabella1[[#This Row],[Nome Gara]]&lt;&gt;"",Tabella1[[#This Row],[Circolo]]=""),"Circolo","")</f>
        <v/>
      </c>
      <c r="Q64" s="4"/>
      <c r="AA64" s="91" t="str">
        <f>IFERROR(LOOKUP(Tabella1[[#This Row],[Nome Gara]],Tabella2[Colonna1],Tabella2[Colonna2]),"")</f>
        <v/>
      </c>
    </row>
    <row r="65" spans="1:27" s="87" customFormat="1" ht="16.5" customHeight="1" x14ac:dyDescent="0.25">
      <c r="A65" s="79"/>
      <c r="B65" s="80"/>
      <c r="C6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Gara]]="NOVEMBRE","NOVEMBRE",C64))))))))))))</f>
        <v>OTTOBRE</v>
      </c>
      <c r="D65" s="82"/>
      <c r="E65" s="29"/>
      <c r="F65" s="30"/>
      <c r="G65" s="43"/>
      <c r="H65" s="44"/>
      <c r="I65" s="45"/>
      <c r="J65" s="34"/>
      <c r="K6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5" s="90" t="str">
        <f>IF(AND(Tabella1[[#This Row],[Nome Gara]]&lt;&gt;"",Tabella1[[#This Row],[Tipologia]]=""),"Tipologia","")</f>
        <v/>
      </c>
      <c r="M65" s="90" t="str">
        <f>IF(AND(Tabella1[[#This Row],[Nome Gara]]&lt;&gt;"",Tabella1[[#This Row],[Data]]=""),"Data","")</f>
        <v/>
      </c>
      <c r="N65" s="90" t="str">
        <f>IF(AND(Tabella1[[#This Row],[Nome Gara]]&lt;&gt;"",Tabella1[[#This Row],[Zona]]=""),"Zona","")</f>
        <v/>
      </c>
      <c r="O65" s="76" t="str">
        <f>IF(AND(Tabella1[[#This Row],[Nome Gara]]&lt;&gt;"",Tabella1[[#This Row],[Circolo]]=""),"Circolo","")</f>
        <v/>
      </c>
      <c r="Q65" s="4"/>
      <c r="R65" s="5"/>
      <c r="S65" s="5"/>
      <c r="T65" s="5"/>
      <c r="U65" s="5"/>
      <c r="AA65" s="92" t="str">
        <f>IFERROR(LOOKUP(Tabella1[[#This Row],[Nome Gara]],Tabella2[Colonna1],Tabella2[Colonna2]),"")</f>
        <v/>
      </c>
    </row>
    <row r="66" spans="1:27" s="5" customFormat="1" ht="16.5" customHeight="1" x14ac:dyDescent="0.25">
      <c r="A66" s="79"/>
      <c r="B66" s="80"/>
      <c r="C6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Gara]]="NOVEMBRE","NOVEMBRE",C65))))))))))))</f>
        <v>OTTOBRE</v>
      </c>
      <c r="D66" s="82"/>
      <c r="E66" s="29"/>
      <c r="F66" s="30"/>
      <c r="G66" s="43"/>
      <c r="H66" s="44"/>
      <c r="I66" s="45"/>
      <c r="J66" s="34"/>
      <c r="K6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6" s="90" t="str">
        <f>IF(AND(Tabella1[[#This Row],[Nome Gara]]&lt;&gt;"",Tabella1[[#This Row],[Tipologia]]=""),"Tipologia","")</f>
        <v/>
      </c>
      <c r="M66" s="90" t="str">
        <f>IF(AND(Tabella1[[#This Row],[Nome Gara]]&lt;&gt;"",Tabella1[[#This Row],[Data]]=""),"Data","")</f>
        <v/>
      </c>
      <c r="N66" s="90" t="str">
        <f>IF(AND(Tabella1[[#This Row],[Nome Gara]]&lt;&gt;"",Tabella1[[#This Row],[Zona]]=""),"Zona","")</f>
        <v/>
      </c>
      <c r="O66" s="76" t="str">
        <f>IF(AND(Tabella1[[#This Row],[Nome Gara]]&lt;&gt;"",Tabella1[[#This Row],[Circolo]]=""),"Circolo","")</f>
        <v/>
      </c>
      <c r="Q66" s="4"/>
      <c r="AA66" s="91" t="str">
        <f>IFERROR(LOOKUP(Tabella1[[#This Row],[Nome Gara]],Tabella2[Colonna1],Tabella2[Colonna2]),"")</f>
        <v/>
      </c>
    </row>
    <row r="67" spans="1:27" s="5" customFormat="1" ht="16.5" customHeight="1" x14ac:dyDescent="0.25">
      <c r="A67" s="79"/>
      <c r="B67" s="80"/>
      <c r="C6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Gara]]="NOVEMBRE","NOVEMBRE",C66))))))))))))</f>
        <v>OTTOBRE</v>
      </c>
      <c r="D67" s="82"/>
      <c r="E67" s="29"/>
      <c r="F67" s="30"/>
      <c r="G67" s="43"/>
      <c r="H67" s="44"/>
      <c r="I67" s="45"/>
      <c r="J67" s="34"/>
      <c r="K6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7" s="90" t="str">
        <f>IF(AND(Tabella1[[#This Row],[Nome Gara]]&lt;&gt;"",Tabella1[[#This Row],[Tipologia]]=""),"Tipologia","")</f>
        <v/>
      </c>
      <c r="M67" s="90" t="str">
        <f>IF(AND(Tabella1[[#This Row],[Nome Gara]]&lt;&gt;"",Tabella1[[#This Row],[Data]]=""),"Data","")</f>
        <v/>
      </c>
      <c r="N67" s="90" t="str">
        <f>IF(AND(Tabella1[[#This Row],[Nome Gara]]&lt;&gt;"",Tabella1[[#This Row],[Zona]]=""),"Zona","")</f>
        <v/>
      </c>
      <c r="O67" s="76" t="str">
        <f>IF(AND(Tabella1[[#This Row],[Nome Gara]]&lt;&gt;"",Tabella1[[#This Row],[Circolo]]=""),"Circolo","")</f>
        <v/>
      </c>
      <c r="Q67" s="4"/>
      <c r="AA67" s="91" t="str">
        <f>IFERROR(LOOKUP(Tabella1[[#This Row],[Nome Gara]],Tabella2[Colonna1],Tabella2[Colonna2]),"")</f>
        <v/>
      </c>
    </row>
    <row r="68" spans="1:27" s="5" customFormat="1" ht="16.5" customHeight="1" x14ac:dyDescent="0.25">
      <c r="A68" s="79"/>
      <c r="B68" s="80"/>
      <c r="C6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Gara]]="NOVEMBRE","NOVEMBRE",C67))))))))))))</f>
        <v>OTTOBRE</v>
      </c>
      <c r="D68" s="82"/>
      <c r="E68" s="29"/>
      <c r="F68" s="30"/>
      <c r="G68" s="43"/>
      <c r="H68" s="44"/>
      <c r="I68" s="45"/>
      <c r="J68" s="34"/>
      <c r="K68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8" s="90" t="str">
        <f>IF(AND(Tabella1[[#This Row],[Nome Gara]]&lt;&gt;"",Tabella1[[#This Row],[Tipologia]]=""),"Tipologia","")</f>
        <v/>
      </c>
      <c r="M68" s="90" t="str">
        <f>IF(AND(Tabella1[[#This Row],[Nome Gara]]&lt;&gt;"",Tabella1[[#This Row],[Data]]=""),"Data","")</f>
        <v/>
      </c>
      <c r="N68" s="90" t="str">
        <f>IF(AND(Tabella1[[#This Row],[Nome Gara]]&lt;&gt;"",Tabella1[[#This Row],[Zona]]=""),"Zona","")</f>
        <v/>
      </c>
      <c r="O68" s="76" t="str">
        <f>IF(AND(Tabella1[[#This Row],[Nome Gara]]&lt;&gt;"",Tabella1[[#This Row],[Circolo]]=""),"Circolo","")</f>
        <v/>
      </c>
      <c r="Q68" s="4"/>
      <c r="AA68" s="91" t="str">
        <f>IFERROR(LOOKUP(Tabella1[[#This Row],[Nome Gara]],Tabella2[Colonna1],Tabella2[Colonna2]),"")</f>
        <v/>
      </c>
    </row>
    <row r="69" spans="1:27" s="5" customFormat="1" ht="16.5" customHeight="1" x14ac:dyDescent="0.25">
      <c r="A69" s="79"/>
      <c r="B69" s="80"/>
      <c r="C6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Gara]]="NOVEMBRE","NOVEMBRE",C68))))))))))))</f>
        <v>NOVEMBRE</v>
      </c>
      <c r="D69" s="82"/>
      <c r="E69" s="35"/>
      <c r="F69" s="36"/>
      <c r="G69" s="37"/>
      <c r="H69" s="46" t="s">
        <v>9</v>
      </c>
      <c r="I69" s="37"/>
      <c r="J69" s="39"/>
      <c r="K69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9" s="84" t="str">
        <f>IF(AND(Tabella1[[#This Row],[Nome Gara]]&lt;&gt;"",Tabella1[[#This Row],[Tipologia]]=""),"Tipologia","")</f>
        <v>Tipologia</v>
      </c>
      <c r="M69" s="84" t="str">
        <f>IF(AND(Tabella1[[#This Row],[Nome Gara]]&lt;&gt;"",Tabella1[[#This Row],[Data]]=""),"Data","")</f>
        <v>Data</v>
      </c>
      <c r="N69" s="84" t="str">
        <f>IF(AND(Tabella1[[#This Row],[Nome Gara]]&lt;&gt;"",Tabella1[[#This Row],[Zona]]=""),"Zona","")</f>
        <v>Zona</v>
      </c>
      <c r="O69" s="76" t="str">
        <f>IF(AND(Tabella1[[#This Row],[Nome Gara]]&lt;&gt;"",Tabella1[[#This Row],[Circolo]]=""),"Circolo","")</f>
        <v>Circolo</v>
      </c>
      <c r="Q69" s="4"/>
      <c r="AA69" s="91">
        <f>IFERROR(LOOKUP(Tabella1[[#This Row],[Nome Gara]],Tabella2[Colonna1],Tabella2[Colonna2]),"")</f>
        <v>8</v>
      </c>
    </row>
    <row r="70" spans="1:27" s="5" customFormat="1" ht="16.5" customHeight="1" x14ac:dyDescent="0.25">
      <c r="A70" s="79"/>
      <c r="B70" s="80"/>
      <c r="C7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Gara]]="NOVEMBRE","NOVEMBRE",C69))))))))))))</f>
        <v>NOVEMBRE</v>
      </c>
      <c r="D70" s="82"/>
      <c r="E70" s="29"/>
      <c r="F70" s="30"/>
      <c r="G70" s="43"/>
      <c r="H70" s="44"/>
      <c r="I70" s="45"/>
      <c r="J70" s="34"/>
      <c r="K7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0" s="90" t="str">
        <f>IF(AND(Tabella1[[#This Row],[Nome Gara]]&lt;&gt;"",Tabella1[[#This Row],[Tipologia]]=""),"Tipologia","")</f>
        <v/>
      </c>
      <c r="M70" s="90" t="str">
        <f>IF(AND(Tabella1[[#This Row],[Nome Gara]]&lt;&gt;"",Tabella1[[#This Row],[Data]]=""),"Data","")</f>
        <v/>
      </c>
      <c r="N70" s="90" t="str">
        <f>IF(AND(Tabella1[[#This Row],[Nome Gara]]&lt;&gt;"",Tabella1[[#This Row],[Zona]]=""),"Zona","")</f>
        <v/>
      </c>
      <c r="O70" s="76" t="str">
        <f>IF(AND(Tabella1[[#This Row],[Nome Gara]]&lt;&gt;"",Tabella1[[#This Row],[Circolo]]=""),"Circolo","")</f>
        <v/>
      </c>
      <c r="Q70" s="4"/>
      <c r="AA70" s="91" t="str">
        <f>IFERROR(LOOKUP(Tabella1[[#This Row],[Nome Gara]],Tabella2[Colonna1],Tabella2[Colonna2]),"")</f>
        <v/>
      </c>
    </row>
    <row r="71" spans="1:27" s="87" customFormat="1" ht="16.5" customHeight="1" x14ac:dyDescent="0.25">
      <c r="A71" s="79"/>
      <c r="B71" s="80"/>
      <c r="C7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Gara]]="NOVEMBRE","NOVEMBRE",C70))))))))))))</f>
        <v>NOVEMBRE</v>
      </c>
      <c r="D71" s="82"/>
      <c r="E71" s="29"/>
      <c r="F71" s="30"/>
      <c r="G71" s="43"/>
      <c r="H71" s="44"/>
      <c r="I71" s="45"/>
      <c r="J71" s="34"/>
      <c r="K7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1" s="90" t="str">
        <f>IF(AND(Tabella1[[#This Row],[Nome Gara]]&lt;&gt;"",Tabella1[[#This Row],[Tipologia]]=""),"Tipologia","")</f>
        <v/>
      </c>
      <c r="M71" s="90" t="str">
        <f>IF(AND(Tabella1[[#This Row],[Nome Gara]]&lt;&gt;"",Tabella1[[#This Row],[Data]]=""),"Data","")</f>
        <v/>
      </c>
      <c r="N71" s="90" t="str">
        <f>IF(AND(Tabella1[[#This Row],[Nome Gara]]&lt;&gt;"",Tabella1[[#This Row],[Zona]]=""),"Zona","")</f>
        <v/>
      </c>
      <c r="O71" s="76" t="str">
        <f>IF(AND(Tabella1[[#This Row],[Nome Gara]]&lt;&gt;"",Tabella1[[#This Row],[Circolo]]=""),"Circolo","")</f>
        <v/>
      </c>
      <c r="Q71" s="4"/>
      <c r="R71" s="5"/>
      <c r="S71" s="5"/>
      <c r="T71" s="5"/>
      <c r="U71" s="5"/>
      <c r="AA71" s="92" t="str">
        <f>IFERROR(LOOKUP(Tabella1[[#This Row],[Nome Gara]],Tabella2[Colonna1],Tabella2[Colonna2]),"")</f>
        <v/>
      </c>
    </row>
    <row r="72" spans="1:27" s="5" customFormat="1" ht="16.5" customHeight="1" x14ac:dyDescent="0.25">
      <c r="A72" s="79"/>
      <c r="B72" s="80"/>
      <c r="C7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Gara]]="NOVEMBRE","NOVEMBRE",C71))))))))))))</f>
        <v>NOVEMBRE</v>
      </c>
      <c r="D72" s="82"/>
      <c r="E72" s="29"/>
      <c r="F72" s="30"/>
      <c r="G72" s="43"/>
      <c r="H72" s="44"/>
      <c r="I72" s="45"/>
      <c r="J72" s="34"/>
      <c r="K72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2" s="90" t="str">
        <f>IF(AND(Tabella1[[#This Row],[Nome Gara]]&lt;&gt;"",Tabella1[[#This Row],[Tipologia]]=""),"Tipologia","")</f>
        <v/>
      </c>
      <c r="M72" s="90" t="str">
        <f>IF(AND(Tabella1[[#This Row],[Nome Gara]]&lt;&gt;"",Tabella1[[#This Row],[Data]]=""),"Data","")</f>
        <v/>
      </c>
      <c r="N72" s="90" t="str">
        <f>IF(AND(Tabella1[[#This Row],[Nome Gara]]&lt;&gt;"",Tabella1[[#This Row],[Zona]]=""),"Zona","")</f>
        <v/>
      </c>
      <c r="O72" s="76" t="str">
        <f>IF(AND(Tabella1[[#This Row],[Nome Gara]]&lt;&gt;"",Tabella1[[#This Row],[Circolo]]=""),"Circolo","")</f>
        <v/>
      </c>
      <c r="Q72" s="4"/>
      <c r="AA72" s="91" t="str">
        <f>IFERROR(LOOKUP(Tabella1[[#This Row],[Nome Gara]],Tabella2[Colonna1],Tabella2[Colonna2]),"")</f>
        <v/>
      </c>
    </row>
    <row r="73" spans="1:27" s="5" customFormat="1" ht="16.5" customHeight="1" x14ac:dyDescent="0.25">
      <c r="A73" s="79"/>
      <c r="B73" s="80"/>
      <c r="C7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Gara]]="NOVEMBRE","NOVEMBRE",C72))))))))))))</f>
        <v>NOVEMBRE</v>
      </c>
      <c r="D73" s="82"/>
      <c r="E73" s="29"/>
      <c r="F73" s="30"/>
      <c r="G73" s="43"/>
      <c r="H73" s="44"/>
      <c r="I73" s="45"/>
      <c r="J73" s="34"/>
      <c r="K73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3" s="90" t="str">
        <f>IF(AND(Tabella1[[#This Row],[Nome Gara]]&lt;&gt;"",Tabella1[[#This Row],[Tipologia]]=""),"Tipologia","")</f>
        <v/>
      </c>
      <c r="M73" s="90" t="str">
        <f>IF(AND(Tabella1[[#This Row],[Nome Gara]]&lt;&gt;"",Tabella1[[#This Row],[Data]]=""),"Data","")</f>
        <v/>
      </c>
      <c r="N73" s="90" t="str">
        <f>IF(AND(Tabella1[[#This Row],[Nome Gara]]&lt;&gt;"",Tabella1[[#This Row],[Zona]]=""),"Zona","")</f>
        <v/>
      </c>
      <c r="O73" s="76" t="str">
        <f>IF(AND(Tabella1[[#This Row],[Nome Gara]]&lt;&gt;"",Tabella1[[#This Row],[Circolo]]=""),"Circolo","")</f>
        <v/>
      </c>
      <c r="Q73" s="4"/>
      <c r="AA73" s="91" t="str">
        <f>IFERROR(LOOKUP(Tabella1[[#This Row],[Nome Gara]],Tabella2[Colonna1],Tabella2[Colonna2]),"")</f>
        <v/>
      </c>
    </row>
    <row r="74" spans="1:27" s="5" customFormat="1" ht="16.5" customHeight="1" x14ac:dyDescent="0.25">
      <c r="A74" s="79"/>
      <c r="B74" s="80"/>
      <c r="C7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Gara]]="NOVEMBRE","NOVEMBRE",C73))))))))))))</f>
        <v>NOVEMBRE</v>
      </c>
      <c r="D74" s="82"/>
      <c r="E74" s="29"/>
      <c r="F74" s="30"/>
      <c r="G74" s="43"/>
      <c r="H74" s="44"/>
      <c r="I74" s="45"/>
      <c r="J74" s="34"/>
      <c r="K7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4" s="90" t="str">
        <f>IF(AND(Tabella1[[#This Row],[Nome Gara]]&lt;&gt;"",Tabella1[[#This Row],[Tipologia]]=""),"Tipologia","")</f>
        <v/>
      </c>
      <c r="M74" s="90" t="str">
        <f>IF(AND(Tabella1[[#This Row],[Nome Gara]]&lt;&gt;"",Tabella1[[#This Row],[Data]]=""),"Data","")</f>
        <v/>
      </c>
      <c r="N74" s="90" t="str">
        <f>IF(AND(Tabella1[[#This Row],[Nome Gara]]&lt;&gt;"",Tabella1[[#This Row],[Zona]]=""),"Zona","")</f>
        <v/>
      </c>
      <c r="O74" s="76" t="str">
        <f>IF(AND(Tabella1[[#This Row],[Nome Gara]]&lt;&gt;"",Tabella1[[#This Row],[Circolo]]=""),"Circolo","")</f>
        <v/>
      </c>
      <c r="Q74" s="4"/>
      <c r="AA74" s="91" t="str">
        <f>IFERROR(LOOKUP(Tabella1[[#This Row],[Nome Gara]],Tabella2[Colonna1],Tabella2[Colonna2]),"")</f>
        <v/>
      </c>
    </row>
    <row r="75" spans="1:27" s="5" customFormat="1" ht="16.5" customHeight="1" x14ac:dyDescent="0.25">
      <c r="A75" s="79"/>
      <c r="B75" s="80"/>
      <c r="C7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Gara]]="NOVEMBRE","NOVEMBRE",C74))))))))))))</f>
        <v>NOVEMBRE</v>
      </c>
      <c r="D75" s="82"/>
      <c r="E75" s="29"/>
      <c r="F75" s="30"/>
      <c r="G75" s="31"/>
      <c r="H75" s="32"/>
      <c r="I75" s="33"/>
      <c r="J75" s="34"/>
      <c r="K75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5" s="84" t="str">
        <f>IF(AND(Tabella1[[#This Row],[Nome Gara]]&lt;&gt;"",Tabella1[[#This Row],[Tipologia]]=""),"Tipologia","")</f>
        <v/>
      </c>
      <c r="M75" s="84" t="str">
        <f>IF(AND(Tabella1[[#This Row],[Nome Gara]]&lt;&gt;"",Tabella1[[#This Row],[Data]]=""),"Data","")</f>
        <v/>
      </c>
      <c r="N75" s="84" t="str">
        <f>IF(AND(Tabella1[[#This Row],[Nome Gara]]&lt;&gt;"",Tabella1[[#This Row],[Zona]]=""),"Zona","")</f>
        <v/>
      </c>
      <c r="O75" s="76" t="str">
        <f>IF(AND(Tabella1[[#This Row],[Nome Gara]]&lt;&gt;"",Tabella1[[#This Row],[Circolo]]=""),"Circolo","")</f>
        <v/>
      </c>
      <c r="Q75" s="4"/>
      <c r="AA75" s="91" t="str">
        <f>IFERROR(LOOKUP(Tabella1[[#This Row],[Nome Gara]],Tabella2[Colonna1],Tabella2[Colonna2]),"")</f>
        <v/>
      </c>
    </row>
    <row r="76" spans="1:27" s="5" customFormat="1" ht="16.5" customHeight="1" x14ac:dyDescent="0.25">
      <c r="A76" s="79"/>
      <c r="B76" s="80"/>
      <c r="C7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Gara]]="NOVEMBRE","NOVEMBRE",C75))))))))))))</f>
        <v>NOVEMBRE</v>
      </c>
      <c r="D76" s="82"/>
      <c r="E76" s="29"/>
      <c r="F76" s="30"/>
      <c r="G76" s="31"/>
      <c r="H76" s="32"/>
      <c r="I76" s="33"/>
      <c r="J76" s="34"/>
      <c r="K76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6" s="84" t="str">
        <f>IF(AND(Tabella1[[#This Row],[Nome Gara]]&lt;&gt;"",Tabella1[[#This Row],[Tipologia]]=""),"Tipologia","")</f>
        <v/>
      </c>
      <c r="M76" s="84" t="str">
        <f>IF(AND(Tabella1[[#This Row],[Nome Gara]]&lt;&gt;"",Tabella1[[#This Row],[Data]]=""),"Data","")</f>
        <v/>
      </c>
      <c r="N76" s="84" t="str">
        <f>IF(AND(Tabella1[[#This Row],[Nome Gara]]&lt;&gt;"",Tabella1[[#This Row],[Zona]]=""),"Zona","")</f>
        <v/>
      </c>
      <c r="O76" s="76" t="str">
        <f>IF(AND(Tabella1[[#This Row],[Nome Gara]]&lt;&gt;"",Tabella1[[#This Row],[Circolo]]=""),"Circolo","")</f>
        <v/>
      </c>
      <c r="Q76" s="4"/>
      <c r="AA76" s="91" t="str">
        <f>IFERROR(LOOKUP(Tabella1[[#This Row],[Nome Gara]],Tabella2[Colonna1],Tabella2[Colonna2]),"")</f>
        <v/>
      </c>
    </row>
    <row r="77" spans="1:27" s="5" customFormat="1" ht="16.5" customHeight="1" x14ac:dyDescent="0.25">
      <c r="A77" s="79"/>
      <c r="B77" s="80"/>
      <c r="C7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Gara]]="NOVEMBRE","NOVEMBRE",C76))))))))))))</f>
        <v>NOVEMBRE</v>
      </c>
      <c r="D77" s="82"/>
      <c r="E77" s="29"/>
      <c r="F77" s="30"/>
      <c r="G77" s="31"/>
      <c r="H77" s="32"/>
      <c r="I77" s="33"/>
      <c r="J77" s="34"/>
      <c r="K77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7" s="84" t="str">
        <f>IF(AND(Tabella1[[#This Row],[Nome Gara]]&lt;&gt;"",Tabella1[[#This Row],[Tipologia]]=""),"Tipologia","")</f>
        <v/>
      </c>
      <c r="M77" s="84" t="str">
        <f>IF(AND(Tabella1[[#This Row],[Nome Gara]]&lt;&gt;"",Tabella1[[#This Row],[Data]]=""),"Data","")</f>
        <v/>
      </c>
      <c r="N77" s="84" t="str">
        <f>IF(AND(Tabella1[[#This Row],[Nome Gara]]&lt;&gt;"",Tabella1[[#This Row],[Zona]]=""),"Zona","")</f>
        <v/>
      </c>
      <c r="O77" s="76" t="str">
        <f>IF(AND(Tabella1[[#This Row],[Nome Gara]]&lt;&gt;"",Tabella1[[#This Row],[Circolo]]=""),"Circolo","")</f>
        <v/>
      </c>
      <c r="Q77" s="4"/>
      <c r="AA77" s="91" t="str">
        <f>IFERROR(LOOKUP(Tabella1[[#This Row],[Nome Gara]],Tabella2[Colonna1],Tabella2[Colonna2]),"")</f>
        <v/>
      </c>
    </row>
    <row r="78" spans="1:27" s="5" customFormat="1" ht="16.5" customHeight="1" x14ac:dyDescent="0.25">
      <c r="A78" s="79"/>
      <c r="B78" s="80"/>
      <c r="C7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Gara]]="NOVEMBRE","NOVEMBRE",C77))))))))))))</f>
        <v>NOVEMBRE</v>
      </c>
      <c r="D78" s="82"/>
      <c r="E78" s="29"/>
      <c r="F78" s="30"/>
      <c r="G78" s="31"/>
      <c r="H78" s="32"/>
      <c r="I78" s="33"/>
      <c r="J78" s="34"/>
      <c r="K78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8" s="84" t="str">
        <f>IF(AND(Tabella1[[#This Row],[Nome Gara]]&lt;&gt;"",Tabella1[[#This Row],[Tipologia]]=""),"Tipologia","")</f>
        <v/>
      </c>
      <c r="M78" s="84" t="str">
        <f>IF(AND(Tabella1[[#This Row],[Nome Gara]]&lt;&gt;"",Tabella1[[#This Row],[Data]]=""),"Data","")</f>
        <v/>
      </c>
      <c r="N78" s="84" t="str">
        <f>IF(AND(Tabella1[[#This Row],[Nome Gara]]&lt;&gt;"",Tabella1[[#This Row],[Zona]]=""),"Zona","")</f>
        <v/>
      </c>
      <c r="O78" s="76" t="str">
        <f>IF(AND(Tabella1[[#This Row],[Nome Gara]]&lt;&gt;"",Tabella1[[#This Row],[Circolo]]=""),"Circolo","")</f>
        <v/>
      </c>
      <c r="U78" s="5" t="str">
        <f>IFERROR(LOOKUP(Tabella1[[#This Row],[Nome Gara]],Tabella2[Colonna1],Tabella2[Colonna2]),"")</f>
        <v/>
      </c>
      <c r="AA78" s="91"/>
    </row>
    <row r="79" spans="1:27" ht="15" customHeight="1" x14ac:dyDescent="0.25">
      <c r="A79" s="93"/>
      <c r="B79" s="80"/>
      <c r="C7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Gara]]="NOVEMBRE","NOVEMBRE",C78))))))))))))</f>
        <v>NOVEMBRE</v>
      </c>
      <c r="D79" s="82"/>
      <c r="E79" s="29"/>
      <c r="F79" s="30"/>
      <c r="G79" s="31"/>
      <c r="H79" s="32"/>
      <c r="I79" s="33"/>
      <c r="J79" s="34"/>
      <c r="K79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9" s="84" t="str">
        <f>IF(AND(Tabella1[[#This Row],[Nome Gara]]&lt;&gt;"",Tabella1[[#This Row],[Tipologia]]=""),"Tipologia","")</f>
        <v/>
      </c>
      <c r="M79" s="84" t="str">
        <f>IF(AND(Tabella1[[#This Row],[Nome Gara]]&lt;&gt;"",Tabella1[[#This Row],[Data]]=""),"Data","")</f>
        <v/>
      </c>
      <c r="N79" s="84" t="str">
        <f>IF(AND(Tabella1[[#This Row],[Nome Gara]]&lt;&gt;"",Tabella1[[#This Row],[Zona]]=""),"Zona","")</f>
        <v/>
      </c>
      <c r="O79" s="76" t="str">
        <f>IF(AND(Tabella1[[#This Row],[Nome Gara]]&lt;&gt;"",Tabella1[[#This Row],[Circolo]]=""),"Circolo","")</f>
        <v/>
      </c>
      <c r="S79" t="str">
        <f>IFERROR(LOOKUP(Tabella1[[#This Row],[Nome Gara]],Tabella2[Colonna1],Tabella2[Colonna2]),"")</f>
        <v/>
      </c>
    </row>
    <row r="80" spans="1:27" ht="15" customHeight="1" x14ac:dyDescent="0.25">
      <c r="A80" s="93"/>
      <c r="B80" s="80"/>
      <c r="C8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Gara]]="NOVEMBRE","NOVEMBRE",C79))))))))))))</f>
        <v>NOVEMBRE</v>
      </c>
      <c r="D80" s="82"/>
      <c r="E80" s="29"/>
      <c r="F80" s="30"/>
      <c r="G80" s="31"/>
      <c r="H80" s="32"/>
      <c r="I80" s="33"/>
      <c r="J80" s="34"/>
      <c r="K80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80" s="84" t="str">
        <f>IF(AND(Tabella1[[#This Row],[Nome Gara]]&lt;&gt;"",Tabella1[[#This Row],[Tipologia]]=""),"Tipologia","")</f>
        <v/>
      </c>
      <c r="M80" s="84" t="str">
        <f>IF(AND(Tabella1[[#This Row],[Nome Gara]]&lt;&gt;"",Tabella1[[#This Row],[Data]]=""),"Data","")</f>
        <v/>
      </c>
      <c r="N80" s="84" t="str">
        <f>IF(AND(Tabella1[[#This Row],[Nome Gara]]&lt;&gt;"",Tabella1[[#This Row],[Zona]]=""),"Zona","")</f>
        <v/>
      </c>
      <c r="O80" s="76" t="str">
        <f>IF(AND(Tabella1[[#This Row],[Nome Gara]]&lt;&gt;"",Tabella1[[#This Row],[Circolo]]=""),"Circolo","")</f>
        <v/>
      </c>
      <c r="S80" t="str">
        <f>IFERROR(LOOKUP(Tabella1[[#This Row],[Nome Gara]],Tabella2[Colonna1],Tabella2[Colonna2]),"")</f>
        <v/>
      </c>
    </row>
    <row r="81" spans="1:19" ht="15" customHeight="1" thickBot="1" x14ac:dyDescent="0.3">
      <c r="A81" s="93"/>
      <c r="B81" s="80"/>
      <c r="C8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Gara]]="NOVEMBRE","NOVEMBRE",C80))))))))))))</f>
        <v>NOVEMBRE</v>
      </c>
      <c r="D81" s="82"/>
      <c r="E81" s="47"/>
      <c r="F81" s="48"/>
      <c r="G81" s="49"/>
      <c r="H81" s="50"/>
      <c r="I81" s="51"/>
      <c r="J81" s="52"/>
      <c r="K81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81" s="84" t="str">
        <f>IF(AND(Tabella1[[#This Row],[Nome Gara]]&lt;&gt;"",Tabella1[[#This Row],[Tipologia]]=""),"Tipologia","")</f>
        <v/>
      </c>
      <c r="M81" s="84" t="str">
        <f>IF(AND(Tabella1[[#This Row],[Nome Gara]]&lt;&gt;"",Tabella1[[#This Row],[Data]]=""),"Data","")</f>
        <v/>
      </c>
      <c r="N81" s="84" t="str">
        <f>IF(AND(Tabella1[[#This Row],[Nome Gara]]&lt;&gt;"",Tabella1[[#This Row],[Zona]]=""),"Zona","")</f>
        <v/>
      </c>
      <c r="O81" s="76" t="str">
        <f>IF(AND(Tabella1[[#This Row],[Nome Gara]]&lt;&gt;"",Tabella1[[#This Row],[Circolo]]=""),"Circolo","")</f>
        <v/>
      </c>
      <c r="S81" t="str">
        <f>IFERROR(LOOKUP(Tabella1[[#This Row],[Nome Gara]],Tabella2[Colonna1],Tabella2[Colonna2]),"")</f>
        <v/>
      </c>
    </row>
    <row r="82" spans="1:19" ht="15" customHeight="1" x14ac:dyDescent="0.25">
      <c r="A82" s="93"/>
      <c r="B82" s="94"/>
      <c r="C82" s="95"/>
      <c r="D82" s="96"/>
      <c r="E82" s="97"/>
      <c r="F82" s="98"/>
      <c r="G82" s="5"/>
      <c r="H82" s="91"/>
      <c r="I82" s="6"/>
      <c r="J82" s="91"/>
      <c r="K82" s="91"/>
      <c r="L82" s="5"/>
      <c r="M82" s="5"/>
      <c r="S82" t="str">
        <f>IFERROR(LOOKUP(Tabella1[[#This Row],[Nome Gara]],Tabella2[Colonna1],Tabella2[Colonna2]),"")</f>
        <v/>
      </c>
    </row>
    <row r="83" spans="1:19" ht="15" customHeight="1" x14ac:dyDescent="0.25">
      <c r="A83" s="93"/>
      <c r="D83" s="99"/>
      <c r="E83" s="110" t="s">
        <v>19</v>
      </c>
      <c r="F83" s="111"/>
      <c r="G83" s="112"/>
      <c r="H83" s="113"/>
      <c r="I83" s="6"/>
      <c r="J83" s="91"/>
      <c r="K83" s="91"/>
      <c r="L83" s="5"/>
      <c r="M83" s="5"/>
      <c r="S83" t="str">
        <f>IFERROR(LOOKUP(Tabella1[[#This Row],[Nome Gara]],Tabella2[Colonna1],Tabella2[Colonna2]),"")</f>
        <v/>
      </c>
    </row>
    <row r="84" spans="1:19" ht="15" customHeight="1" x14ac:dyDescent="0.25">
      <c r="A84" s="93"/>
      <c r="D84" s="100"/>
      <c r="E84" s="114" t="s">
        <v>20</v>
      </c>
      <c r="F84" s="127"/>
      <c r="G84" s="128"/>
      <c r="H84" s="115"/>
      <c r="I84" s="6"/>
      <c r="J84" s="91"/>
      <c r="K84" s="91"/>
      <c r="L84" s="5"/>
      <c r="M84" s="5"/>
      <c r="S84" t="str">
        <f>IFERROR(LOOKUP(Tabella1[[#This Row],[Nome Gara]],Tabella2[Colonna1],Tabella2[Colonna2]),"")</f>
        <v/>
      </c>
    </row>
    <row r="85" spans="1:19" ht="15" customHeight="1" x14ac:dyDescent="0.25">
      <c r="A85" s="93"/>
      <c r="D85" s="101"/>
      <c r="E85" s="116" t="s">
        <v>44</v>
      </c>
      <c r="F85" s="129"/>
      <c r="G85" s="130"/>
      <c r="H85" s="117"/>
      <c r="I85" s="6"/>
      <c r="J85" s="91"/>
      <c r="K85" s="91"/>
      <c r="L85" s="5"/>
      <c r="M85" s="5"/>
      <c r="S85" t="str">
        <f>IFERROR(LOOKUP(Tabella1[[#This Row],[Nome Gara]],Tabella2[Colonna1],Tabella2[Colonna2]),"")</f>
        <v/>
      </c>
    </row>
    <row r="86" spans="1:19" ht="15" customHeight="1" x14ac:dyDescent="0.25">
      <c r="A86" s="93"/>
      <c r="D86" s="101"/>
      <c r="E86" s="118" t="s">
        <v>58</v>
      </c>
      <c r="F86" s="131"/>
      <c r="G86" s="132"/>
      <c r="H86" s="119"/>
      <c r="I86" s="6"/>
      <c r="J86" s="91"/>
      <c r="K86" s="91"/>
      <c r="L86" s="5"/>
      <c r="M86" s="5"/>
      <c r="S86" t="str">
        <f>IFERROR(LOOKUP(Tabella1[[#This Row],[Nome Gara]],Tabella2[Colonna1],Tabella2[Colonna2]),"")</f>
        <v/>
      </c>
    </row>
    <row r="87" spans="1:19" ht="15" customHeight="1" x14ac:dyDescent="0.25">
      <c r="A87" s="93"/>
      <c r="D87" s="100"/>
      <c r="E87" s="106" t="s">
        <v>11</v>
      </c>
      <c r="F87" s="133"/>
      <c r="G87" s="134"/>
      <c r="H87" s="120"/>
      <c r="I87" s="6"/>
      <c r="J87" s="91"/>
      <c r="K87" s="91"/>
      <c r="L87" s="5"/>
      <c r="M87" s="5"/>
      <c r="S87" t="str">
        <f>IFERROR(LOOKUP(Tabella1[[#This Row],[Nome Gara]],Tabella2[Colonna1],Tabella2[Colonna2]),"")</f>
        <v/>
      </c>
    </row>
    <row r="88" spans="1:19" x14ac:dyDescent="0.25">
      <c r="A88" s="93"/>
      <c r="D88" s="100"/>
      <c r="E88" s="107" t="s">
        <v>15</v>
      </c>
      <c r="F88" s="135"/>
      <c r="G88" s="136"/>
      <c r="H88" s="121"/>
      <c r="I88" s="6"/>
      <c r="J88" s="91"/>
      <c r="K88" s="91"/>
      <c r="L88" s="5"/>
      <c r="M88" s="5"/>
      <c r="S88" t="str">
        <f>IFERROR(LOOKUP(Tabella1[[#This Row],[Nome Gara]],Tabella2[Colonna1],Tabella2[Colonna2]),"")</f>
        <v/>
      </c>
    </row>
    <row r="89" spans="1:19" x14ac:dyDescent="0.25">
      <c r="A89" s="93"/>
      <c r="D89" s="100"/>
      <c r="E89" s="108" t="s">
        <v>14</v>
      </c>
      <c r="F89" s="137"/>
      <c r="G89" s="138"/>
      <c r="H89" s="122"/>
      <c r="I89" s="6"/>
      <c r="J89" s="91"/>
      <c r="K89" s="91"/>
      <c r="L89" s="5"/>
      <c r="M89" s="5"/>
      <c r="S89" t="str">
        <f>IFERROR(LOOKUP(Tabella1[[#This Row],[Nome Gara]],Tabella2[Colonna1],Tabella2[Colonna2]),"")</f>
        <v/>
      </c>
    </row>
    <row r="90" spans="1:19" x14ac:dyDescent="0.25">
      <c r="A90" s="93"/>
      <c r="D90" s="100"/>
      <c r="E90" s="139" t="s">
        <v>12</v>
      </c>
      <c r="F90" s="125"/>
      <c r="G90" s="126"/>
      <c r="H90" s="140"/>
      <c r="I90" s="6"/>
      <c r="J90" s="91"/>
      <c r="K90" s="91"/>
      <c r="L90" s="5"/>
      <c r="M90" s="5"/>
      <c r="S90" t="str">
        <f>IFERROR(LOOKUP(Tabella1[[#This Row],[Nome Gara]],Tabella2[Colonna1],Tabella2[Colonna2]),"")</f>
        <v/>
      </c>
    </row>
    <row r="91" spans="1:19" ht="15.75" thickBot="1" x14ac:dyDescent="0.3">
      <c r="A91" s="93"/>
      <c r="D91" s="100"/>
      <c r="E91" s="155" t="s">
        <v>64</v>
      </c>
      <c r="F91" s="156"/>
      <c r="G91" s="156"/>
      <c r="H91" s="157"/>
      <c r="I91" s="6"/>
      <c r="J91" s="91"/>
      <c r="K91" s="91"/>
      <c r="L91" s="5"/>
      <c r="M91" s="5"/>
    </row>
    <row r="92" spans="1:19" x14ac:dyDescent="0.25">
      <c r="A92" s="93"/>
      <c r="C92" s="144" t="s">
        <v>62</v>
      </c>
      <c r="D92" s="145"/>
      <c r="E92" s="146"/>
      <c r="F92" s="147"/>
      <c r="I92" s="6"/>
      <c r="J92" s="91"/>
      <c r="K92" s="91"/>
      <c r="L92" s="5"/>
      <c r="M92" s="5"/>
      <c r="S92" t="str">
        <f>IFERROR(LOOKUP(Tabella1[[#This Row],[Nome Gara]],Tabella2[Colonna1],Tabella2[Colonna2]),"")</f>
        <v/>
      </c>
    </row>
    <row r="93" spans="1:19" x14ac:dyDescent="0.25">
      <c r="A93" s="93"/>
      <c r="C93" s="148"/>
      <c r="D93" s="146"/>
      <c r="E93" s="146"/>
      <c r="F93" s="147"/>
      <c r="I93" s="6"/>
      <c r="J93" s="91"/>
      <c r="K93" s="91"/>
      <c r="L93" s="5"/>
      <c r="M93" s="5"/>
      <c r="S93" t="str">
        <f>IFERROR(LOOKUP(Tabella1[[#This Row],[Nome Gara]],Tabella2[Colonna1],Tabella2[Colonna2]),"")</f>
        <v/>
      </c>
    </row>
    <row r="94" spans="1:19" ht="15.75" thickBot="1" x14ac:dyDescent="0.3">
      <c r="A94" s="93"/>
      <c r="C94" s="149"/>
      <c r="D94" s="150"/>
      <c r="E94" s="150"/>
      <c r="F94" s="151"/>
      <c r="I94" s="6"/>
      <c r="J94" s="91"/>
      <c r="K94" s="91"/>
      <c r="L94" s="5"/>
      <c r="M94" s="5"/>
      <c r="S94" t="str">
        <f>IFERROR(LOOKUP(Tabella1[[#This Row],[Nome Gara]],Tabella2[Colonna1],Tabella2[Colonna2]),"")</f>
        <v/>
      </c>
    </row>
    <row r="95" spans="1:19" x14ac:dyDescent="0.25">
      <c r="A95" s="93"/>
      <c r="C95" s="102"/>
      <c r="D95" s="102"/>
      <c r="E95" s="102"/>
      <c r="F95" s="102"/>
      <c r="I95" s="6"/>
      <c r="J95" s="91"/>
      <c r="K95" s="91"/>
      <c r="L95" s="5"/>
      <c r="M95" s="5"/>
      <c r="S95" t="str">
        <f>IFERROR(LOOKUP(Tabella1[[#This Row],[Nome Gara]],Tabella2[Colonna1],Tabella2[Colonna2]),"")</f>
        <v/>
      </c>
    </row>
    <row r="96" spans="1:19" x14ac:dyDescent="0.25">
      <c r="A96" s="93"/>
      <c r="C96" s="102"/>
      <c r="D96" s="102"/>
      <c r="E96" s="102"/>
      <c r="F96" s="102"/>
      <c r="I96" s="6"/>
      <c r="J96" s="91"/>
      <c r="K96" s="91"/>
      <c r="L96" s="5"/>
      <c r="M96" s="5"/>
      <c r="S96" t="str">
        <f>IFERROR(LOOKUP(Tabella1[[#This Row],[Nome Gara]],Tabella2[Colonna1],Tabella2[Colonna2]),"")</f>
        <v/>
      </c>
    </row>
    <row r="97" spans="1:19" x14ac:dyDescent="0.25">
      <c r="A97" s="93"/>
      <c r="F97" s="103" t="s">
        <v>13</v>
      </c>
      <c r="I97" s="6"/>
      <c r="J97" s="91"/>
      <c r="K97" s="91"/>
      <c r="L97" s="5"/>
      <c r="M97" s="5"/>
      <c r="S97" t="str">
        <f>IFERROR(LOOKUP(Tabella1[[#This Row],[Nome Gara]],Tabella2[Colonna1],Tabella2[Colonna2]),"")</f>
        <v/>
      </c>
    </row>
    <row r="98" spans="1:19" ht="15.75" thickBot="1" x14ac:dyDescent="0.3">
      <c r="A98" s="93"/>
      <c r="I98" s="6"/>
      <c r="J98" s="91"/>
      <c r="K98" s="91"/>
      <c r="L98" s="5"/>
      <c r="M98" s="5"/>
      <c r="S98" t="str">
        <f>IFERROR(LOOKUP(Tabella1[[#This Row],[Nome Gara]],Tabella2[Colonna1],Tabella2[Colonna2]),"")</f>
        <v/>
      </c>
    </row>
    <row r="99" spans="1:19" x14ac:dyDescent="0.25">
      <c r="A99" s="93"/>
      <c r="E99" s="141"/>
      <c r="F99" s="4"/>
      <c r="I99" s="6"/>
      <c r="J99" s="91"/>
      <c r="K99" s="91"/>
      <c r="L99" s="5"/>
      <c r="M99" s="5"/>
      <c r="S99" t="str">
        <f>IFERROR(LOOKUP(Tabella1[[#This Row],[Nome Gara]],Tabella2[Colonna1],Tabella2[Colonna2]),"")</f>
        <v/>
      </c>
    </row>
    <row r="100" spans="1:19" x14ac:dyDescent="0.25">
      <c r="A100" s="93"/>
      <c r="E100" s="142"/>
      <c r="I100" s="6"/>
      <c r="J100" s="91"/>
      <c r="K100" s="91"/>
      <c r="L100" s="5"/>
      <c r="M100" s="5"/>
      <c r="S100" t="str">
        <f>IFERROR(LOOKUP(Tabella1[[#This Row],[Nome Gara]],Tabella2[Colonna1],Tabella2[Colonna2]),"")</f>
        <v/>
      </c>
    </row>
    <row r="101" spans="1:19" x14ac:dyDescent="0.25">
      <c r="A101" s="93"/>
      <c r="E101" s="142"/>
      <c r="I101" s="6"/>
      <c r="J101" s="91"/>
      <c r="K101" s="91"/>
      <c r="L101" s="5"/>
      <c r="M101" s="5"/>
      <c r="S101" t="str">
        <f>IFERROR(LOOKUP(Tabella1[[#This Row],[Nome Gara]],Tabella2[Colonna1],Tabella2[Colonna2]),"")</f>
        <v/>
      </c>
    </row>
    <row r="102" spans="1:19" ht="15.75" thickBot="1" x14ac:dyDescent="0.3">
      <c r="A102" s="93"/>
      <c r="E102" s="143"/>
      <c r="I102" s="6"/>
      <c r="J102" s="91"/>
      <c r="K102" s="91"/>
      <c r="L102" s="5"/>
      <c r="M102" s="5"/>
      <c r="S102" t="str">
        <f>IFERROR(LOOKUP(Tabella1[[#This Row],[Nome Gara]],Tabella2[Colonna1],Tabella2[Colonna2]),"")</f>
        <v/>
      </c>
    </row>
    <row r="103" spans="1:19" x14ac:dyDescent="0.25">
      <c r="A103" s="93"/>
      <c r="I103" s="6"/>
      <c r="J103" s="91"/>
      <c r="K103" s="91"/>
      <c r="L103" s="5"/>
      <c r="M103" s="5"/>
      <c r="S103" t="str">
        <f>IFERROR(LOOKUP(Tabella1[[#This Row],[Nome Gara]],Tabella2[Colonna1],Tabella2[Colonna2]),"")</f>
        <v/>
      </c>
    </row>
    <row r="104" spans="1:19" x14ac:dyDescent="0.25">
      <c r="A104" s="93"/>
      <c r="I104" s="6"/>
      <c r="J104" s="91"/>
      <c r="K104" s="91"/>
      <c r="L104" s="5"/>
      <c r="M104" s="5"/>
      <c r="S104" t="str">
        <f>IFERROR(LOOKUP(Tabella1[[#This Row],[Nome Gara]],Tabella2[Colonna1],Tabella2[Colonna2]),"")</f>
        <v/>
      </c>
    </row>
    <row r="105" spans="1:19" x14ac:dyDescent="0.25">
      <c r="A105" s="93"/>
      <c r="I105" s="6"/>
      <c r="J105" s="91"/>
      <c r="K105" s="91"/>
      <c r="L105" s="5"/>
      <c r="M105" s="5"/>
      <c r="S105" t="str">
        <f>IFERROR(LOOKUP(Tabella1[[#This Row],[Nome Gara]],Tabella2[Colonna1],Tabella2[Colonna2]),"")</f>
        <v/>
      </c>
    </row>
    <row r="106" spans="1:19" x14ac:dyDescent="0.25">
      <c r="A106" s="93"/>
      <c r="I106" s="6"/>
      <c r="J106" s="91"/>
      <c r="K106" s="91"/>
      <c r="L106" s="5"/>
      <c r="M106" s="5"/>
      <c r="S106" t="str">
        <f>IFERROR(LOOKUP(Tabella1[[#This Row],[Nome Gara]],Tabella2[Colonna1],Tabella2[Colonna2]),"")</f>
        <v/>
      </c>
    </row>
    <row r="107" spans="1:19" x14ac:dyDescent="0.25">
      <c r="A107" s="93"/>
      <c r="I107" s="6"/>
      <c r="J107" s="91"/>
      <c r="K107" s="91"/>
      <c r="L107" s="5"/>
      <c r="M107" s="5"/>
      <c r="S107" t="str">
        <f>IFERROR(LOOKUP(Tabella1[[#This Row],[Nome Gara]],Tabella2[Colonna1],Tabella2[Colonna2]),"")</f>
        <v/>
      </c>
    </row>
    <row r="108" spans="1:19" x14ac:dyDescent="0.25">
      <c r="A108" s="93"/>
      <c r="I108" s="6"/>
      <c r="J108" s="91"/>
      <c r="K108" s="91"/>
      <c r="L108" s="5"/>
      <c r="M108" s="5"/>
      <c r="S108" t="str">
        <f>IFERROR(LOOKUP(Tabella1[[#This Row],[Nome Gara]],Tabella2[Colonna1],Tabella2[Colonna2]),"")</f>
        <v/>
      </c>
    </row>
    <row r="109" spans="1:19" x14ac:dyDescent="0.25">
      <c r="A109" s="93"/>
      <c r="I109" s="6"/>
      <c r="J109" s="91"/>
      <c r="K109" s="91"/>
      <c r="L109" s="5"/>
      <c r="M109" s="5"/>
      <c r="S109" t="str">
        <f>IFERROR(LOOKUP(Tabella1[[#This Row],[Nome Gara]],Tabella2[Colonna1],Tabella2[Colonna2]),"")</f>
        <v/>
      </c>
    </row>
    <row r="110" spans="1:19" x14ac:dyDescent="0.25">
      <c r="A110" s="93"/>
      <c r="I110" s="6"/>
      <c r="J110" s="91"/>
      <c r="K110" s="91"/>
      <c r="L110" s="5"/>
      <c r="M110" s="5"/>
      <c r="S110" t="str">
        <f>IFERROR(LOOKUP(Tabella1[[#This Row],[Nome Gara]],Tabella2[Colonna1],Tabella2[Colonna2]),"")</f>
        <v/>
      </c>
    </row>
    <row r="111" spans="1:19" x14ac:dyDescent="0.25">
      <c r="A111" s="93"/>
      <c r="I111" s="6"/>
      <c r="J111" s="91"/>
      <c r="K111" s="91"/>
      <c r="L111" s="5"/>
      <c r="M111" s="5"/>
      <c r="S111" t="str">
        <f>IFERROR(LOOKUP(Tabella1[[#This Row],[Nome Gara]],Tabella2[Colonna1],Tabella2[Colonna2]),"")</f>
        <v/>
      </c>
    </row>
    <row r="112" spans="1:19" x14ac:dyDescent="0.25">
      <c r="A112" s="93"/>
      <c r="I112" s="6"/>
      <c r="J112" s="91"/>
      <c r="K112" s="91"/>
      <c r="L112" s="5"/>
      <c r="M112" s="5"/>
      <c r="S112" t="str">
        <f>IFERROR(LOOKUP(Tabella1[[#This Row],[Nome Gara]],Tabella2[Colonna1],Tabella2[Colonna2]),"")</f>
        <v/>
      </c>
    </row>
    <row r="113" spans="1:19" x14ac:dyDescent="0.25">
      <c r="A113" s="93"/>
      <c r="I113" s="6"/>
      <c r="J113" s="91"/>
      <c r="K113" s="91"/>
      <c r="L113" s="5"/>
      <c r="M113" s="5"/>
      <c r="S113" t="str">
        <f>IFERROR(LOOKUP(Tabella1[[#This Row],[Nome Gara]],Tabella2[Colonna1],Tabella2[Colonna2]),"")</f>
        <v/>
      </c>
    </row>
    <row r="114" spans="1:19" x14ac:dyDescent="0.25">
      <c r="A114" s="93"/>
      <c r="I114" s="6"/>
      <c r="J114" s="91"/>
      <c r="K114" s="91"/>
      <c r="L114" s="5"/>
      <c r="M114" s="5"/>
      <c r="S114" t="str">
        <f>IFERROR(LOOKUP(Tabella1[[#This Row],[Nome Gara]],Tabella2[Colonna1],Tabella2[Colonna2]),"")</f>
        <v/>
      </c>
    </row>
    <row r="115" spans="1:19" x14ac:dyDescent="0.25">
      <c r="A115" s="93"/>
      <c r="I115" s="6"/>
      <c r="J115" s="91"/>
      <c r="K115" s="91"/>
      <c r="L115" s="5"/>
      <c r="M115" s="5"/>
      <c r="S115" t="str">
        <f>IFERROR(LOOKUP(Tabella1[[#This Row],[Nome Gara]],Tabella2[Colonna1],Tabella2[Colonna2]),"")</f>
        <v/>
      </c>
    </row>
    <row r="116" spans="1:19" x14ac:dyDescent="0.25">
      <c r="A116" s="93"/>
      <c r="I116" s="6"/>
      <c r="J116" s="91"/>
      <c r="K116" s="91"/>
      <c r="L116" s="5"/>
      <c r="M116" s="5"/>
      <c r="S116" t="str">
        <f>IFERROR(LOOKUP(Tabella1[[#This Row],[Nome Gara]],Tabella2[Colonna1],Tabella2[Colonna2]),"")</f>
        <v/>
      </c>
    </row>
    <row r="117" spans="1:19" x14ac:dyDescent="0.25">
      <c r="A117" s="93"/>
      <c r="I117" s="6"/>
      <c r="J117" s="91"/>
      <c r="K117" s="91"/>
      <c r="L117" s="5"/>
      <c r="M117" s="5"/>
      <c r="S117" t="str">
        <f>IFERROR(LOOKUP(Tabella1[[#This Row],[Nome Gara]],Tabella2[Colonna1],Tabella2[Colonna2]),"")</f>
        <v/>
      </c>
    </row>
    <row r="118" spans="1:19" x14ac:dyDescent="0.25">
      <c r="A118" s="93"/>
      <c r="I118" s="6"/>
      <c r="J118" s="91"/>
      <c r="K118" s="91"/>
      <c r="L118" s="5"/>
      <c r="M118" s="5"/>
      <c r="S118" t="str">
        <f>IFERROR(LOOKUP(Tabella1[[#This Row],[Nome Gara]],Tabella2[Colonna1],Tabella2[Colonna2]),"")</f>
        <v/>
      </c>
    </row>
    <row r="119" spans="1:19" x14ac:dyDescent="0.25">
      <c r="A119" s="93"/>
      <c r="I119" s="6"/>
      <c r="J119" s="91"/>
      <c r="K119" s="91"/>
      <c r="L119" s="5"/>
      <c r="M119" s="5"/>
      <c r="S119" t="str">
        <f>IFERROR(LOOKUP(Tabella1[[#This Row],[Nome Gara]],Tabella2[Colonna1],Tabella2[Colonna2]),"")</f>
        <v/>
      </c>
    </row>
    <row r="120" spans="1:19" x14ac:dyDescent="0.25">
      <c r="A120" s="93"/>
      <c r="I120" s="6"/>
      <c r="J120" s="91"/>
      <c r="K120" s="91"/>
      <c r="L120" s="5"/>
      <c r="M120" s="5"/>
      <c r="S120" t="str">
        <f>IFERROR(LOOKUP(Tabella1[[#This Row],[Nome Gara]],Tabella2[Colonna1],Tabella2[Colonna2]),"")</f>
        <v/>
      </c>
    </row>
    <row r="121" spans="1:19" x14ac:dyDescent="0.25">
      <c r="A121" s="93"/>
      <c r="I121" s="6"/>
      <c r="J121" s="91"/>
      <c r="K121" s="91"/>
      <c r="L121" s="5"/>
      <c r="M121" s="5"/>
      <c r="S121" t="str">
        <f>IFERROR(LOOKUP(Tabella1[[#This Row],[Nome Gara]],Tabella2[Colonna1],Tabella2[Colonna2]),"")</f>
        <v/>
      </c>
    </row>
    <row r="122" spans="1:19" x14ac:dyDescent="0.25">
      <c r="A122" s="93"/>
      <c r="I122" s="6"/>
      <c r="J122" s="91"/>
      <c r="K122" s="91"/>
      <c r="L122" s="5"/>
      <c r="M122" s="5"/>
      <c r="S122" t="str">
        <f>IFERROR(LOOKUP(Tabella1[[#This Row],[Nome Gara]],Tabella2[Colonna1],Tabella2[Colonna2]),"")</f>
        <v/>
      </c>
    </row>
    <row r="123" spans="1:19" x14ac:dyDescent="0.25">
      <c r="A123" s="93"/>
      <c r="I123" s="6"/>
      <c r="J123" s="91"/>
      <c r="K123" s="91"/>
      <c r="L123" s="5"/>
      <c r="M123" s="5"/>
      <c r="S123" t="str">
        <f>IFERROR(LOOKUP(Tabella1[[#This Row],[Nome Gara]],Tabella2[Colonna1],Tabella2[Colonna2]),"")</f>
        <v/>
      </c>
    </row>
    <row r="124" spans="1:19" x14ac:dyDescent="0.25">
      <c r="A124" s="93"/>
      <c r="I124" s="6"/>
      <c r="J124" s="91"/>
      <c r="K124" s="91"/>
      <c r="L124" s="5"/>
      <c r="M124" s="5"/>
      <c r="S124" t="str">
        <f>IFERROR(LOOKUP(Tabella1[[#This Row],[Nome Gara]],Tabella2[Colonna1],Tabella2[Colonna2]),"")</f>
        <v/>
      </c>
    </row>
    <row r="125" spans="1:19" x14ac:dyDescent="0.25">
      <c r="A125" s="93"/>
      <c r="I125" s="6"/>
      <c r="J125" s="91"/>
      <c r="K125" s="91"/>
      <c r="L125" s="5"/>
      <c r="M125" s="5"/>
      <c r="S125" t="str">
        <f>IFERROR(LOOKUP(Tabella1[[#This Row],[Nome Gara]],Tabella2[Colonna1],Tabella2[Colonna2]),"")</f>
        <v/>
      </c>
    </row>
    <row r="126" spans="1:19" x14ac:dyDescent="0.25">
      <c r="A126" s="93"/>
      <c r="I126" s="6"/>
      <c r="J126" s="91"/>
      <c r="K126" s="91"/>
      <c r="L126" s="5"/>
      <c r="M126" s="5"/>
      <c r="S126" t="str">
        <f>IFERROR(LOOKUP(Tabella1[[#This Row],[Nome Gara]],Tabella2[Colonna1],Tabella2[Colonna2]),"")</f>
        <v/>
      </c>
    </row>
    <row r="127" spans="1:19" x14ac:dyDescent="0.25">
      <c r="A127" s="93"/>
      <c r="I127" s="6"/>
      <c r="J127" s="91"/>
      <c r="K127" s="91"/>
      <c r="L127" s="5"/>
      <c r="M127" s="5"/>
      <c r="S127" t="str">
        <f>IFERROR(LOOKUP(Tabella1[[#This Row],[Nome Gara]],Tabella2[Colonna1],Tabella2[Colonna2]),"")</f>
        <v/>
      </c>
    </row>
    <row r="128" spans="1:19" x14ac:dyDescent="0.25">
      <c r="A128" s="93"/>
      <c r="I128" s="6"/>
      <c r="J128" s="91"/>
      <c r="K128" s="91"/>
      <c r="L128" s="5"/>
      <c r="M128" s="5"/>
      <c r="S128" t="str">
        <f>IFERROR(LOOKUP(Tabella1[[#This Row],[Nome Gara]],Tabella2[Colonna1],Tabella2[Colonna2]),"")</f>
        <v/>
      </c>
    </row>
    <row r="129" spans="1:19" x14ac:dyDescent="0.25">
      <c r="A129" s="93"/>
      <c r="I129" s="6"/>
      <c r="J129" s="91"/>
      <c r="K129" s="91"/>
      <c r="L129" s="5"/>
      <c r="M129" s="5"/>
      <c r="S129" t="str">
        <f>IFERROR(LOOKUP(Tabella1[[#This Row],[Nome Gara]],Tabella2[Colonna1],Tabella2[Colonna2]),"")</f>
        <v/>
      </c>
    </row>
    <row r="130" spans="1:19" x14ac:dyDescent="0.25">
      <c r="A130" s="93"/>
      <c r="I130" s="6"/>
      <c r="J130" s="91"/>
      <c r="K130" s="91"/>
      <c r="L130" s="5"/>
      <c r="M130" s="5"/>
      <c r="S130" t="str">
        <f>IFERROR(LOOKUP(Tabella1[[#This Row],[Nome Gara]],Tabella2[Colonna1],Tabella2[Colonna2]),"")</f>
        <v/>
      </c>
    </row>
    <row r="131" spans="1:19" x14ac:dyDescent="0.25">
      <c r="A131" s="93"/>
      <c r="I131" s="6"/>
      <c r="J131" s="91"/>
      <c r="K131" s="91"/>
      <c r="L131" s="5"/>
      <c r="M131" s="5"/>
      <c r="S131" t="str">
        <f>IFERROR(LOOKUP(Tabella1[[#This Row],[Nome Gara]],Tabella2[Colonna1],Tabella2[Colonna2]),"")</f>
        <v/>
      </c>
    </row>
    <row r="132" spans="1:19" x14ac:dyDescent="0.25">
      <c r="A132" s="93"/>
      <c r="I132" s="6"/>
      <c r="J132" s="91"/>
      <c r="K132" s="91"/>
      <c r="L132" s="5"/>
      <c r="M132" s="5"/>
      <c r="S132" t="str">
        <f>IFERROR(LOOKUP(Tabella1[[#This Row],[Nome Gara]],Tabella2[Colonna1],Tabella2[Colonna2]),"")</f>
        <v/>
      </c>
    </row>
    <row r="133" spans="1:19" x14ac:dyDescent="0.25">
      <c r="A133" s="93"/>
      <c r="I133" s="6"/>
      <c r="J133" s="91"/>
      <c r="K133" s="91"/>
      <c r="L133" s="5"/>
      <c r="M133" s="5"/>
      <c r="S133" t="str">
        <f>IFERROR(LOOKUP(Tabella1[[#This Row],[Nome Gara]],Tabella2[Colonna1],Tabella2[Colonna2]),"")</f>
        <v/>
      </c>
    </row>
    <row r="134" spans="1:19" x14ac:dyDescent="0.25">
      <c r="A134" s="93"/>
      <c r="I134" s="6"/>
      <c r="J134" s="91"/>
      <c r="K134" s="91"/>
      <c r="L134" s="5"/>
      <c r="M134" s="5"/>
      <c r="S134" t="str">
        <f>IFERROR(LOOKUP(Tabella1[[#This Row],[Nome Gara]],Tabella2[Colonna1],Tabella2[Colonna2]),"")</f>
        <v/>
      </c>
    </row>
    <row r="135" spans="1:19" x14ac:dyDescent="0.25">
      <c r="A135" s="93"/>
      <c r="I135" s="6"/>
      <c r="J135" s="91"/>
      <c r="K135" s="91"/>
      <c r="L135" s="5"/>
      <c r="M135" s="5"/>
      <c r="S135" t="str">
        <f>IFERROR(LOOKUP(Tabella1[[#This Row],[Nome Gara]],Tabella2[Colonna1],Tabella2[Colonna2]),"")</f>
        <v/>
      </c>
    </row>
    <row r="136" spans="1:19" x14ac:dyDescent="0.25">
      <c r="A136" s="93"/>
      <c r="I136" s="6"/>
      <c r="J136" s="91"/>
      <c r="K136" s="91"/>
      <c r="L136" s="5"/>
      <c r="M136" s="5"/>
      <c r="S136" t="str">
        <f>IFERROR(LOOKUP(Tabella1[[#This Row],[Nome Gara]],Tabella2[Colonna1],Tabella2[Colonna2]),"")</f>
        <v/>
      </c>
    </row>
    <row r="137" spans="1:19" x14ac:dyDescent="0.25">
      <c r="A137" s="93"/>
      <c r="I137" s="6"/>
      <c r="J137" s="91"/>
      <c r="K137" s="91"/>
      <c r="L137" s="5"/>
      <c r="M137" s="5"/>
      <c r="S137" t="str">
        <f>IFERROR(LOOKUP(Tabella1[[#This Row],[Nome Gara]],Tabella2[Colonna1],Tabella2[Colonna2]),"")</f>
        <v/>
      </c>
    </row>
    <row r="138" spans="1:19" x14ac:dyDescent="0.25">
      <c r="A138" s="93"/>
      <c r="I138" s="6"/>
      <c r="J138" s="91"/>
      <c r="K138" s="91"/>
      <c r="L138" s="5"/>
      <c r="M138" s="5"/>
      <c r="S138" t="str">
        <f>IFERROR(LOOKUP(Tabella1[[#This Row],[Nome Gara]],Tabella2[Colonna1],Tabella2[Colonna2]),"")</f>
        <v/>
      </c>
    </row>
    <row r="139" spans="1:19" x14ac:dyDescent="0.25">
      <c r="A139" s="93"/>
      <c r="I139" s="6"/>
      <c r="J139" s="91"/>
      <c r="K139" s="91"/>
      <c r="L139" s="5"/>
      <c r="M139" s="5"/>
      <c r="S139" t="str">
        <f>IFERROR(LOOKUP(Tabella1[[#This Row],[Nome Gara]],Tabella2[Colonna1],Tabella2[Colonna2]),"")</f>
        <v/>
      </c>
    </row>
    <row r="140" spans="1:19" x14ac:dyDescent="0.25">
      <c r="A140" s="93"/>
      <c r="I140" s="6"/>
      <c r="J140" s="91"/>
      <c r="K140" s="91"/>
      <c r="L140" s="5"/>
      <c r="M140" s="5"/>
      <c r="S140" t="str">
        <f>IFERROR(LOOKUP(Tabella1[[#This Row],[Nome Gara]],Tabella2[Colonna1],Tabella2[Colonna2]),"")</f>
        <v/>
      </c>
    </row>
    <row r="141" spans="1:19" x14ac:dyDescent="0.25">
      <c r="A141" s="93"/>
      <c r="I141" s="6"/>
      <c r="J141" s="91"/>
      <c r="K141" s="91"/>
      <c r="L141" s="5"/>
      <c r="M141" s="5"/>
      <c r="S141" t="str">
        <f>IFERROR(LOOKUP(Tabella1[[#This Row],[Nome Gara]],Tabella2[Colonna1],Tabella2[Colonna2]),"")</f>
        <v/>
      </c>
    </row>
    <row r="142" spans="1:19" x14ac:dyDescent="0.25">
      <c r="A142" s="93"/>
      <c r="I142" s="6"/>
      <c r="J142" s="91"/>
      <c r="K142" s="91"/>
      <c r="L142" s="5"/>
      <c r="M142" s="5"/>
      <c r="S142" t="str">
        <f>IFERROR(LOOKUP(Tabella1[[#This Row],[Nome Gara]],Tabella2[Colonna1],Tabella2[Colonna2]),"")</f>
        <v/>
      </c>
    </row>
    <row r="143" spans="1:19" x14ac:dyDescent="0.25">
      <c r="I143" s="6"/>
      <c r="J143" s="91"/>
      <c r="K143" s="91"/>
      <c r="L143" s="5"/>
      <c r="M143" s="5"/>
      <c r="S143" t="str">
        <f>IFERROR(LOOKUP(Tabella1[[#This Row],[Nome Gara]],Tabella2[Colonna1],Tabella2[Colonna2]),"")</f>
        <v/>
      </c>
    </row>
    <row r="144" spans="1:19" x14ac:dyDescent="0.25">
      <c r="I144" s="6"/>
      <c r="J144" s="91"/>
      <c r="K144" s="91"/>
      <c r="L144" s="5"/>
      <c r="M144" s="5"/>
    </row>
    <row r="145" spans="9:13" x14ac:dyDescent="0.25">
      <c r="I145" s="6"/>
      <c r="J145" s="91"/>
      <c r="K145" s="91"/>
      <c r="L145" s="5"/>
      <c r="M145" s="5"/>
    </row>
    <row r="146" spans="9:13" x14ac:dyDescent="0.25">
      <c r="I146" s="6"/>
      <c r="J146" s="91"/>
      <c r="K146" s="91"/>
      <c r="L146" s="5"/>
      <c r="M146" s="5"/>
    </row>
    <row r="147" spans="9:13" x14ac:dyDescent="0.25">
      <c r="I147" s="6"/>
      <c r="J147" s="91"/>
      <c r="K147" s="91"/>
      <c r="L147" s="91"/>
      <c r="M147" s="91"/>
    </row>
  </sheetData>
  <sheetProtection insertRows="0" deleteRows="0" selectLockedCells="1" sort="0" autoFilter="0"/>
  <mergeCells count="5">
    <mergeCell ref="E99:E102"/>
    <mergeCell ref="C92:F94"/>
    <mergeCell ref="K5:O5"/>
    <mergeCell ref="D1:H2"/>
    <mergeCell ref="E91:H91"/>
  </mergeCells>
  <phoneticPr fontId="15" type="noConversion"/>
  <conditionalFormatting sqref="E7:J81">
    <cfRule type="expression" dxfId="20" priority="3">
      <formula>$F7="C. SARANNO FAMOSI U.14"</formula>
    </cfRule>
    <cfRule type="expression" dxfId="19" priority="4">
      <formula>$F7="C. TEODORO SOLDATI U.18"</formula>
    </cfRule>
    <cfRule type="expression" dxfId="18" priority="5">
      <formula>$F7="TROFEO GIOVANILE FEDERALE"</formula>
    </cfRule>
    <cfRule type="expression" dxfId="17" priority="6">
      <formula>$F7="CAMP. REG./ FINALE DI ZONA"</formula>
    </cfRule>
    <cfRule type="expression" dxfId="16" priority="7">
      <formula>$F7="CAMPIONATO NAZIONALE"</formula>
    </cfRule>
    <cfRule type="expression" dxfId="15" priority="9">
      <formula>$F7="GARA NAZIONALE 72/54 o 54/54"</formula>
    </cfRule>
    <cfRule type="expression" dxfId="14" priority="11">
      <formula>$F7="GARA GIOVANILE U.18"</formula>
    </cfRule>
    <cfRule type="expression" dxfId="13" priority="36">
      <formula>$F7="GARA NAZIONALE 36/36"</formula>
    </cfRule>
  </conditionalFormatting>
  <conditionalFormatting sqref="K5">
    <cfRule type="expression" dxfId="12" priority="35">
      <formula>$Y$2="errore"</formula>
    </cfRule>
  </conditionalFormatting>
  <conditionalFormatting sqref="K7:O81">
    <cfRule type="expression" dxfId="11" priority="2">
      <formula>$K7&lt;&gt;""</formula>
    </cfRule>
  </conditionalFormatting>
  <conditionalFormatting sqref="P11:KK19">
    <cfRule type="expression" dxfId="10" priority="34">
      <formula>$F12="GARA NAZIONALE 36/36"</formula>
    </cfRule>
  </conditionalFormatting>
  <conditionalFormatting sqref="P20:KK77">
    <cfRule type="expression" dxfId="9" priority="56">
      <formula>$F24="GARA NAZIONALE 36/36"</formula>
    </cfRule>
  </conditionalFormatting>
  <conditionalFormatting sqref="Q7:U77">
    <cfRule type="expression" dxfId="8" priority="29">
      <formula>$Q7&lt;&gt;""</formula>
    </cfRule>
  </conditionalFormatting>
  <pageMargins left="0.7" right="0.7" top="0.75" bottom="0.75" header="0.3" footer="0.3"/>
  <pageSetup paperSize="9" scale="62" fitToHeight="0" orientation="portrait" horizontalDpi="4294967293" r:id="rId1"/>
  <rowBreaks count="1" manualBreakCount="1">
    <brk id="67" max="14" man="1"/>
  </rowBreaks>
  <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776975F-2EAF-472E-9912-E2E54B3EF12C}">
          <x14:formula1>
            <xm:f>Elenchi!$A$1:$A$8</xm:f>
          </x14:formula1>
          <xm:sqref>C82 F7:F81</xm:sqref>
        </x14:dataValidation>
        <x14:dataValidation type="list" allowBlank="1" showInputMessage="1" showErrorMessage="1" xr:uid="{3E13F811-4C98-4153-BC40-52C7ADC49583}">
          <x14:formula1>
            <xm:f>Elenchi!$E$1:$E$7</xm:f>
          </x14:formula1>
          <xm:sqref>J7:J81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9002F-DB18-4293-BD23-C9282B5639B5}">
  <dimension ref="A1:E8"/>
  <sheetViews>
    <sheetView workbookViewId="0">
      <selection sqref="A1:A8"/>
    </sheetView>
  </sheetViews>
  <sheetFormatPr defaultRowHeight="15" x14ac:dyDescent="0.25"/>
  <sheetData>
    <row r="1" spans="1:5" x14ac:dyDescent="0.25">
      <c r="A1" t="s">
        <v>19</v>
      </c>
      <c r="E1">
        <v>1</v>
      </c>
    </row>
    <row r="2" spans="1:5" x14ac:dyDescent="0.25">
      <c r="A2" t="s">
        <v>20</v>
      </c>
      <c r="E2">
        <v>2</v>
      </c>
    </row>
    <row r="3" spans="1:5" x14ac:dyDescent="0.25">
      <c r="A3" t="s">
        <v>22</v>
      </c>
      <c r="E3">
        <v>3</v>
      </c>
    </row>
    <row r="4" spans="1:5" x14ac:dyDescent="0.25">
      <c r="A4" t="s">
        <v>21</v>
      </c>
      <c r="E4">
        <v>4</v>
      </c>
    </row>
    <row r="5" spans="1:5" x14ac:dyDescent="0.25">
      <c r="A5" t="s">
        <v>23</v>
      </c>
      <c r="E5">
        <v>5</v>
      </c>
    </row>
    <row r="6" spans="1:5" x14ac:dyDescent="0.25">
      <c r="A6" t="s">
        <v>24</v>
      </c>
      <c r="E6">
        <v>6</v>
      </c>
    </row>
    <row r="7" spans="1:5" x14ac:dyDescent="0.25">
      <c r="A7" t="s">
        <v>25</v>
      </c>
      <c r="E7">
        <v>7</v>
      </c>
    </row>
    <row r="8" spans="1:5" x14ac:dyDescent="0.25">
      <c r="A8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E05D-F245-4012-9690-4B1CC843CCF6}">
  <dimension ref="A1:F11"/>
  <sheetViews>
    <sheetView workbookViewId="0">
      <selection activeCell="A12" sqref="A12"/>
    </sheetView>
  </sheetViews>
  <sheetFormatPr defaultColWidth="29.42578125" defaultRowHeight="21" customHeight="1" x14ac:dyDescent="0.25"/>
  <sheetData>
    <row r="1" spans="1:6" ht="21" customHeight="1" x14ac:dyDescent="0.25">
      <c r="A1" s="14" t="s">
        <v>17</v>
      </c>
      <c r="B1" s="14" t="s">
        <v>16</v>
      </c>
      <c r="C1" s="14" t="s">
        <v>18</v>
      </c>
      <c r="D1" s="15" t="s">
        <v>40</v>
      </c>
      <c r="E1" s="16" t="s">
        <v>10</v>
      </c>
      <c r="F1" s="14" t="s">
        <v>27</v>
      </c>
    </row>
    <row r="2" spans="1:6" ht="21" customHeight="1" x14ac:dyDescent="0.25">
      <c r="A2" s="8"/>
      <c r="B2" s="7"/>
      <c r="C2" s="9"/>
      <c r="D2" s="1" t="s">
        <v>37</v>
      </c>
      <c r="E2" s="11"/>
      <c r="F2" s="17"/>
    </row>
    <row r="3" spans="1:6" ht="21" customHeight="1" x14ac:dyDescent="0.25">
      <c r="A3" s="18"/>
      <c r="B3" s="3"/>
      <c r="C3" s="10"/>
      <c r="D3" s="2"/>
      <c r="E3" s="12"/>
      <c r="F3" s="19"/>
    </row>
    <row r="5" spans="1:6" ht="21" customHeight="1" x14ac:dyDescent="0.25">
      <c r="A5" s="20" t="s">
        <v>43</v>
      </c>
    </row>
    <row r="7" spans="1:6" ht="21" customHeight="1" x14ac:dyDescent="0.25">
      <c r="A7" s="20" t="s">
        <v>51</v>
      </c>
    </row>
    <row r="9" spans="1:6" ht="21" customHeight="1" x14ac:dyDescent="0.25">
      <c r="A9" s="20" t="s">
        <v>52</v>
      </c>
    </row>
    <row r="10" spans="1:6" ht="21" customHeight="1" x14ac:dyDescent="0.25">
      <c r="A10" s="20"/>
    </row>
    <row r="11" spans="1:6" ht="21" customHeight="1" x14ac:dyDescent="0.25">
      <c r="A11" s="20" t="s">
        <v>53</v>
      </c>
    </row>
  </sheetData>
  <sheetProtection algorithmName="SHA-512" hashValue="7ePwnOVaQKvJI5CE4mLbHCXoC1ssZjlLQDlyrhrAai0aDjINVjRe8OA1Ozwpv/zE9hNUFnrw5eH8JRw/VTQzdw==" saltValue="VcXGRSe5PDp7JD4503iLeA==" spinCount="100000" sheet="1" objects="1" scenarios="1" selectLockedCells="1"/>
  <conditionalFormatting sqref="A2:F3">
    <cfRule type="expression" dxfId="7" priority="1">
      <formula>$C2="C. SARANNO FAMOSI U.14"</formula>
    </cfRule>
    <cfRule type="expression" dxfId="6" priority="2">
      <formula>$C2="C. TEODORO SOLDATI U.18"</formula>
    </cfRule>
    <cfRule type="expression" dxfId="5" priority="3">
      <formula>$C2="TROFEO GIOVANILE FEDERALE"</formula>
    </cfRule>
    <cfRule type="expression" dxfId="4" priority="4">
      <formula>$C2="CAMP. REG./ FINALE DI ZONA"</formula>
    </cfRule>
    <cfRule type="expression" dxfId="3" priority="5">
      <formula>$C2="CAMPIONATO NAZIONALE"</formula>
    </cfRule>
    <cfRule type="expression" dxfId="2" priority="6">
      <formula>$C2="GARA NAZIONALE 36/36"</formula>
    </cfRule>
    <cfRule type="expression" dxfId="1" priority="7">
      <formula>$C2="GARA NAZIONALE 72/54 o 54/54"</formula>
    </cfRule>
    <cfRule type="expression" dxfId="0" priority="8">
      <formula>$C2="GARA GIOVANILE U.18"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42570B0B-7314-4A47-8DF6-918911BF15F8}">
          <x14:formula1>
            <xm:f>Elenchi!$E$1:$E$7</xm:f>
          </x14:formula1>
          <xm:sqref>F2:F3</xm:sqref>
        </x14:dataValidation>
        <x14:dataValidation type="list" allowBlank="1" showInputMessage="1" showErrorMessage="1" xr:uid="{29E148FB-9D33-4605-BA9D-611CC2900534}">
          <x14:formula1>
            <xm:f>Elenchi!$A$1:$A$8</xm:f>
          </x14:formula1>
          <xm:sqref>B2:B3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37F28-F63F-4F19-9073-1507E39B83EF}">
  <dimension ref="B2:W21"/>
  <sheetViews>
    <sheetView workbookViewId="0">
      <selection activeCell="G9" sqref="G9"/>
    </sheetView>
  </sheetViews>
  <sheetFormatPr defaultRowHeight="29.25" customHeight="1" x14ac:dyDescent="0.25"/>
  <cols>
    <col min="1" max="1" width="9.140625" style="4"/>
    <col min="2" max="2" width="36.5703125" style="4" customWidth="1"/>
    <col min="3" max="11" width="9.28515625" style="4" customWidth="1"/>
    <col min="12" max="13" width="9.28515625" style="5" customWidth="1"/>
    <col min="14" max="14" width="11.85546875" style="5" customWidth="1"/>
    <col min="15" max="16" width="10.140625" style="5" customWidth="1"/>
    <col min="17" max="17" width="11.140625" style="5" customWidth="1"/>
    <col min="18" max="18" width="10.85546875" style="5" customWidth="1"/>
    <col min="19" max="19" width="10.140625" style="5" customWidth="1"/>
    <col min="20" max="20" width="10.7109375" style="5" customWidth="1"/>
    <col min="21" max="21" width="13.28515625" style="5" customWidth="1"/>
    <col min="22" max="22" width="11.28515625" style="5" customWidth="1"/>
    <col min="23" max="23" width="13.42578125" style="5" customWidth="1"/>
    <col min="24" max="16384" width="9.140625" style="4"/>
  </cols>
  <sheetData>
    <row r="2" spans="2:14" ht="29.25" customHeight="1" x14ac:dyDescent="0.25">
      <c r="C2" s="6">
        <v>1</v>
      </c>
      <c r="D2" s="6">
        <v>2</v>
      </c>
      <c r="E2" s="6">
        <v>3</v>
      </c>
      <c r="F2" s="6">
        <v>4</v>
      </c>
      <c r="G2" s="6">
        <v>5</v>
      </c>
      <c r="H2" s="6">
        <v>6</v>
      </c>
      <c r="I2" s="6">
        <v>7</v>
      </c>
    </row>
    <row r="3" spans="2:14" ht="29.25" customHeight="1" x14ac:dyDescent="0.25">
      <c r="B3" s="13" t="s">
        <v>16</v>
      </c>
      <c r="C3" s="13" t="s">
        <v>28</v>
      </c>
      <c r="D3" s="13" t="s">
        <v>29</v>
      </c>
      <c r="E3" s="13" t="s">
        <v>30</v>
      </c>
      <c r="F3" s="13" t="s">
        <v>31</v>
      </c>
      <c r="G3" s="13" t="s">
        <v>32</v>
      </c>
      <c r="H3" s="13" t="s">
        <v>33</v>
      </c>
      <c r="I3" s="13" t="s">
        <v>34</v>
      </c>
    </row>
    <row r="4" spans="2:14" ht="29.25" customHeight="1" x14ac:dyDescent="0.25">
      <c r="B4" s="4" t="s">
        <v>19</v>
      </c>
      <c r="C4" s="5" t="str">
        <f>IF(COUNTIFS(Tabella1[Zona],Statistiche!C$2,Tabella1[Tipologia],Statistiche!$B4)=0,"",COUNTIFS(Tabella1[Zona],Statistiche!C$2,Tabella1[Tipologia],Statistiche!$B4))</f>
        <v/>
      </c>
      <c r="D4" s="5" t="str">
        <f>IF(COUNTIFS(Tabella1[Zona],Statistiche!D$2,Tabella1[Tipologia],Statistiche!$B4)=0,"",COUNTIFS(Tabella1[Zona],Statistiche!D$2,Tabella1[Tipologia],Statistiche!$B4))</f>
        <v/>
      </c>
      <c r="E4" s="5" t="str">
        <f>IF(COUNTIFS(Tabella1[Zona],Statistiche!E$2,Tabella1[Tipologia],Statistiche!$B4)=0,"",COUNTIFS(Tabella1[Zona],Statistiche!E$2,Tabella1[Tipologia],Statistiche!$B4))</f>
        <v/>
      </c>
      <c r="F4" s="5" t="str">
        <f>IF(COUNTIFS(Tabella1[Zona],Statistiche!F$2,Tabella1[Tipologia],Statistiche!$B4)=0,"",COUNTIFS(Tabella1[Zona],Statistiche!F$2,Tabella1[Tipologia],Statistiche!$B4))</f>
        <v/>
      </c>
      <c r="G4" s="5" t="str">
        <f>IF(COUNTIFS(Tabella1[Zona],Statistiche!G$2,Tabella1[Tipologia],Statistiche!$B4)=0,"",COUNTIFS(Tabella1[Zona],Statistiche!G$2,Tabella1[Tipologia],Statistiche!$B4))</f>
        <v/>
      </c>
      <c r="H4" s="5" t="str">
        <f>IF(COUNTIFS(Tabella1[Zona],Statistiche!H$2,Tabella1[Tipologia],Statistiche!$B4)=0,"",COUNTIFS(Tabella1[Zona],Statistiche!H$2,Tabella1[Tipologia],Statistiche!$B4))</f>
        <v/>
      </c>
      <c r="I4" s="5" t="str">
        <f>IF(COUNTIFS(Tabella1[Zona],Statistiche!I$2,Tabella1[Tipologia],Statistiche!$B4)=0,"",COUNTIFS(Tabella1[Zona],Statistiche!I$2,Tabella1[Tipologia],Statistiche!$B4))</f>
        <v/>
      </c>
    </row>
    <row r="5" spans="2:14" ht="29.25" customHeight="1" x14ac:dyDescent="0.25">
      <c r="B5" s="4" t="s">
        <v>20</v>
      </c>
      <c r="C5" s="5" t="str">
        <f>IF(COUNTIFS(Tabella1[Zona],Statistiche!C$2,Tabella1[Tipologia],Statistiche!$B5)=0,"",COUNTIFS(Tabella1[Zona],Statistiche!C$2,Tabella1[Tipologia],Statistiche!$B5))</f>
        <v/>
      </c>
      <c r="D5" s="5" t="str">
        <f>IF(COUNTIFS(Tabella1[Zona],Statistiche!D$2,Tabella1[Tipologia],Statistiche!$B5)=0,"",COUNTIFS(Tabella1[Zona],Statistiche!D$2,Tabella1[Tipologia],Statistiche!$B5))</f>
        <v/>
      </c>
      <c r="E5" s="5" t="str">
        <f>IF(COUNTIFS(Tabella1[Zona],Statistiche!E$2,Tabella1[Tipologia],Statistiche!$B5)=0,"",COUNTIFS(Tabella1[Zona],Statistiche!E$2,Tabella1[Tipologia],Statistiche!$B5))</f>
        <v/>
      </c>
      <c r="F5" s="5" t="str">
        <f>IF(COUNTIFS(Tabella1[Zona],Statistiche!F$2,Tabella1[Tipologia],Statistiche!$B5)=0,"",COUNTIFS(Tabella1[Zona],Statistiche!F$2,Tabella1[Tipologia],Statistiche!$B5))</f>
        <v/>
      </c>
      <c r="G5" s="5" t="str">
        <f>IF(COUNTIFS(Tabella1[Zona],Statistiche!G$2,Tabella1[Tipologia],Statistiche!$B5)=0,"",COUNTIFS(Tabella1[Zona],Statistiche!G$2,Tabella1[Tipologia],Statistiche!$B5))</f>
        <v/>
      </c>
      <c r="H5" s="5" t="str">
        <f>IF(COUNTIFS(Tabella1[Zona],Statistiche!H$2,Tabella1[Tipologia],Statistiche!$B5)=0,"",COUNTIFS(Tabella1[Zona],Statistiche!H$2,Tabella1[Tipologia],Statistiche!$B5))</f>
        <v/>
      </c>
      <c r="I5" s="5" t="str">
        <f>IF(COUNTIFS(Tabella1[Zona],Statistiche!I$2,Tabella1[Tipologia],Statistiche!$B5)=0,"",COUNTIFS(Tabella1[Zona],Statistiche!I$2,Tabella1[Tipologia],Statistiche!$B5))</f>
        <v/>
      </c>
    </row>
    <row r="6" spans="2:14" ht="29.25" customHeight="1" x14ac:dyDescent="0.25">
      <c r="B6" s="4" t="s">
        <v>22</v>
      </c>
      <c r="C6" s="5" t="str">
        <f>IF(COUNTIFS(Tabella1[Zona],Statistiche!C$2,Tabella1[Tipologia],Statistiche!$B6)=0,"",COUNTIFS(Tabella1[Zona],Statistiche!C$2,Tabella1[Tipologia],Statistiche!$B6))</f>
        <v/>
      </c>
      <c r="D6" s="5" t="str">
        <f>IF(COUNTIFS(Tabella1[Zona],Statistiche!D$2,Tabella1[Tipologia],Statistiche!$B6)=0,"",COUNTIFS(Tabella1[Zona],Statistiche!D$2,Tabella1[Tipologia],Statistiche!$B6))</f>
        <v/>
      </c>
      <c r="E6" s="5" t="str">
        <f>IF(COUNTIFS(Tabella1[Zona],Statistiche!E$2,Tabella1[Tipologia],Statistiche!$B6)=0,"",COUNTIFS(Tabella1[Zona],Statistiche!E$2,Tabella1[Tipologia],Statistiche!$B6))</f>
        <v/>
      </c>
      <c r="F6" s="5" t="str">
        <f>IF(COUNTIFS(Tabella1[Zona],Statistiche!F$2,Tabella1[Tipologia],Statistiche!$B6)=0,"",COUNTIFS(Tabella1[Zona],Statistiche!F$2,Tabella1[Tipologia],Statistiche!$B6))</f>
        <v/>
      </c>
      <c r="G6" s="5" t="str">
        <f>IF(COUNTIFS(Tabella1[Zona],Statistiche!G$2,Tabella1[Tipologia],Statistiche!$B6)=0,"",COUNTIFS(Tabella1[Zona],Statistiche!G$2,Tabella1[Tipologia],Statistiche!$B6))</f>
        <v/>
      </c>
      <c r="H6" s="5" t="str">
        <f>IF(COUNTIFS(Tabella1[Zona],Statistiche!H$2,Tabella1[Tipologia],Statistiche!$B6)=0,"",COUNTIFS(Tabella1[Zona],Statistiche!H$2,Tabella1[Tipologia],Statistiche!$B6))</f>
        <v/>
      </c>
      <c r="I6" s="5" t="str">
        <f>IF(COUNTIFS(Tabella1[Zona],Statistiche!I$2,Tabella1[Tipologia],Statistiche!$B6)=0,"",COUNTIFS(Tabella1[Zona],Statistiche!I$2,Tabella1[Tipologia],Statistiche!$B6))</f>
        <v/>
      </c>
    </row>
    <row r="7" spans="2:14" ht="29.25" customHeight="1" x14ac:dyDescent="0.25">
      <c r="B7" s="4" t="s">
        <v>21</v>
      </c>
      <c r="C7" s="5" t="str">
        <f>IF(COUNTIFS(Tabella1[Zona],Statistiche!C$2,Tabella1[Tipologia],Statistiche!$B7)=0,"",COUNTIFS(Tabella1[Zona],Statistiche!C$2,Tabella1[Tipologia],Statistiche!$B7))</f>
        <v/>
      </c>
      <c r="D7" s="5" t="str">
        <f>IF(COUNTIFS(Tabella1[Zona],Statistiche!D$2,Tabella1[Tipologia],Statistiche!$B7)=0,"",COUNTIFS(Tabella1[Zona],Statistiche!D$2,Tabella1[Tipologia],Statistiche!$B7))</f>
        <v/>
      </c>
      <c r="E7" s="5" t="str">
        <f>IF(COUNTIFS(Tabella1[Zona],Statistiche!E$2,Tabella1[Tipologia],Statistiche!$B7)=0,"",COUNTIFS(Tabella1[Zona],Statistiche!E$2,Tabella1[Tipologia],Statistiche!$B7))</f>
        <v/>
      </c>
      <c r="F7" s="5" t="str">
        <f>IF(COUNTIFS(Tabella1[Zona],Statistiche!F$2,Tabella1[Tipologia],Statistiche!$B7)=0,"",COUNTIFS(Tabella1[Zona],Statistiche!F$2,Tabella1[Tipologia],Statistiche!$B7))</f>
        <v/>
      </c>
      <c r="G7" s="5" t="str">
        <f>IF(COUNTIFS(Tabella1[Zona],Statistiche!G$2,Tabella1[Tipologia],Statistiche!$B7)=0,"",COUNTIFS(Tabella1[Zona],Statistiche!G$2,Tabella1[Tipologia],Statistiche!$B7))</f>
        <v/>
      </c>
      <c r="H7" s="5" t="str">
        <f>IF(COUNTIFS(Tabella1[Zona],Statistiche!H$2,Tabella1[Tipologia],Statistiche!$B7)=0,"",COUNTIFS(Tabella1[Zona],Statistiche!H$2,Tabella1[Tipologia],Statistiche!$B7))</f>
        <v/>
      </c>
      <c r="I7" s="5" t="str">
        <f>IF(COUNTIFS(Tabella1[Zona],Statistiche!I$2,Tabella1[Tipologia],Statistiche!$B7)=0,"",COUNTIFS(Tabella1[Zona],Statistiche!I$2,Tabella1[Tipologia],Statistiche!$B7))</f>
        <v/>
      </c>
    </row>
    <row r="8" spans="2:14" ht="29.25" customHeight="1" x14ac:dyDescent="0.25">
      <c r="B8" s="4" t="s">
        <v>23</v>
      </c>
      <c r="C8" s="5" t="str">
        <f>IF(COUNTIFS(Tabella1[Zona],Statistiche!C$2,Tabella1[Tipologia],Statistiche!$B8)=0,"",COUNTIFS(Tabella1[Zona],Statistiche!C$2,Tabella1[Tipologia],Statistiche!$B8))</f>
        <v/>
      </c>
      <c r="D8" s="5" t="str">
        <f>IF(COUNTIFS(Tabella1[Zona],Statistiche!D$2,Tabella1[Tipologia],Statistiche!$B8)=0,"",COUNTIFS(Tabella1[Zona],Statistiche!D$2,Tabella1[Tipologia],Statistiche!$B8))</f>
        <v/>
      </c>
      <c r="E8" s="5" t="str">
        <f>IF(COUNTIFS(Tabella1[Zona],Statistiche!E$2,Tabella1[Tipologia],Statistiche!$B8)=0,"",COUNTIFS(Tabella1[Zona],Statistiche!E$2,Tabella1[Tipologia],Statistiche!$B8))</f>
        <v/>
      </c>
      <c r="F8" s="5" t="str">
        <f>IF(COUNTIFS(Tabella1[Zona],Statistiche!F$2,Tabella1[Tipologia],Statistiche!$B8)=0,"",COUNTIFS(Tabella1[Zona],Statistiche!F$2,Tabella1[Tipologia],Statistiche!$B8))</f>
        <v/>
      </c>
      <c r="G8" s="5" t="str">
        <f>IF(COUNTIFS(Tabella1[Zona],Statistiche!G$2,Tabella1[Tipologia],Statistiche!$B8)=0,"",COUNTIFS(Tabella1[Zona],Statistiche!G$2,Tabella1[Tipologia],Statistiche!$B8))</f>
        <v/>
      </c>
      <c r="H8" s="5" t="str">
        <f>IF(COUNTIFS(Tabella1[Zona],Statistiche!H$2,Tabella1[Tipologia],Statistiche!$B8)=0,"",COUNTIFS(Tabella1[Zona],Statistiche!H$2,Tabella1[Tipologia],Statistiche!$B8))</f>
        <v/>
      </c>
      <c r="I8" s="5" t="str">
        <f>IF(COUNTIFS(Tabella1[Zona],Statistiche!I$2,Tabella1[Tipologia],Statistiche!$B8)=0,"",COUNTIFS(Tabella1[Zona],Statistiche!I$2,Tabella1[Tipologia],Statistiche!$B8))</f>
        <v/>
      </c>
    </row>
    <row r="9" spans="2:14" ht="29.25" customHeight="1" x14ac:dyDescent="0.25">
      <c r="B9" s="4" t="s">
        <v>24</v>
      </c>
      <c r="C9" s="5" t="str">
        <f>IF(COUNTIFS(Tabella1[Zona],Statistiche!C$2,Tabella1[Tipologia],Statistiche!$B9)=0,"",COUNTIFS(Tabella1[Zona],Statistiche!C$2,Tabella1[Tipologia],Statistiche!$B9))</f>
        <v/>
      </c>
      <c r="D9" s="5" t="str">
        <f>IF(COUNTIFS(Tabella1[Zona],Statistiche!D$2,Tabella1[Tipologia],Statistiche!$B9)=0,"",COUNTIFS(Tabella1[Zona],Statistiche!D$2,Tabella1[Tipologia],Statistiche!$B9))</f>
        <v/>
      </c>
      <c r="E9" s="5" t="str">
        <f>IF(COUNTIFS(Tabella1[Zona],Statistiche!E$2,Tabella1[Tipologia],Statistiche!$B9)=0,"",COUNTIFS(Tabella1[Zona],Statistiche!E$2,Tabella1[Tipologia],Statistiche!$B9))</f>
        <v/>
      </c>
      <c r="F9" s="5" t="str">
        <f>IF(COUNTIFS(Tabella1[Zona],Statistiche!F$2,Tabella1[Tipologia],Statistiche!$B9)=0,"",COUNTIFS(Tabella1[Zona],Statistiche!F$2,Tabella1[Tipologia],Statistiche!$B9))</f>
        <v/>
      </c>
      <c r="G9" s="5" t="str">
        <f>IF(COUNTIFS(Tabella1[Zona],Statistiche!G$2,Tabella1[Tipologia],Statistiche!$B9)=0,"",COUNTIFS(Tabella1[Zona],Statistiche!G$2,Tabella1[Tipologia],Statistiche!$B9))</f>
        <v/>
      </c>
      <c r="H9" s="5" t="str">
        <f>IF(COUNTIFS(Tabella1[Zona],Statistiche!H$2,Tabella1[Tipologia],Statistiche!$B9)=0,"",COUNTIFS(Tabella1[Zona],Statistiche!H$2,Tabella1[Tipologia],Statistiche!$B9))</f>
        <v/>
      </c>
      <c r="I9" s="5" t="str">
        <f>IF(COUNTIFS(Tabella1[Zona],Statistiche!I$2,Tabella1[Tipologia],Statistiche!$B9)=0,"",COUNTIFS(Tabella1[Zona],Statistiche!I$2,Tabella1[Tipologia],Statistiche!$B9))</f>
        <v/>
      </c>
    </row>
    <row r="10" spans="2:14" ht="29.25" customHeight="1" x14ac:dyDescent="0.25">
      <c r="B10" s="4" t="s">
        <v>25</v>
      </c>
      <c r="C10" s="5" t="str">
        <f>IF(COUNTIFS(Tabella1[Zona],Statistiche!C$2,Tabella1[Tipologia],Statistiche!$B10)=0,"",COUNTIFS(Tabella1[Zona],Statistiche!C$2,Tabella1[Tipologia],Statistiche!$B10))</f>
        <v/>
      </c>
      <c r="D10" s="5" t="str">
        <f>IF(COUNTIFS(Tabella1[Zona],Statistiche!D$2,Tabella1[Tipologia],Statistiche!$B10)=0,"",COUNTIFS(Tabella1[Zona],Statistiche!D$2,Tabella1[Tipologia],Statistiche!$B10))</f>
        <v/>
      </c>
      <c r="E10" s="5" t="str">
        <f>IF(COUNTIFS(Tabella1[Zona],Statistiche!E$2,Tabella1[Tipologia],Statistiche!$B10)=0,"",COUNTIFS(Tabella1[Zona],Statistiche!E$2,Tabella1[Tipologia],Statistiche!$B10))</f>
        <v/>
      </c>
      <c r="F10" s="5" t="str">
        <f>IF(COUNTIFS(Tabella1[Zona],Statistiche!F$2,Tabella1[Tipologia],Statistiche!$B10)=0,"",COUNTIFS(Tabella1[Zona],Statistiche!F$2,Tabella1[Tipologia],Statistiche!$B10))</f>
        <v/>
      </c>
      <c r="G10" s="5" t="str">
        <f>IF(COUNTIFS(Tabella1[Zona],Statistiche!G$2,Tabella1[Tipologia],Statistiche!$B10)=0,"",COUNTIFS(Tabella1[Zona],Statistiche!G$2,Tabella1[Tipologia],Statistiche!$B10))</f>
        <v/>
      </c>
      <c r="H10" s="5" t="str">
        <f>IF(COUNTIFS(Tabella1[Zona],Statistiche!H$2,Tabella1[Tipologia],Statistiche!$B10)=0,"",COUNTIFS(Tabella1[Zona],Statistiche!H$2,Tabella1[Tipologia],Statistiche!$B10))</f>
        <v/>
      </c>
      <c r="I10" s="5" t="str">
        <f>IF(COUNTIFS(Tabella1[Zona],Statistiche!I$2,Tabella1[Tipologia],Statistiche!$B10)=0,"",COUNTIFS(Tabella1[Zona],Statistiche!I$2,Tabella1[Tipologia],Statistiche!$B10))</f>
        <v/>
      </c>
    </row>
    <row r="11" spans="2:14" ht="29.25" customHeight="1" x14ac:dyDescent="0.25">
      <c r="B11" s="4" t="s">
        <v>26</v>
      </c>
      <c r="C11" s="5" t="str">
        <f>IF(COUNTIFS(Tabella1[Zona],Statistiche!C$2,Tabella1[Tipologia],Statistiche!$B11)=0,"",COUNTIFS(Tabella1[Zona],Statistiche!C$2,Tabella1[Tipologia],Statistiche!$B11))</f>
        <v/>
      </c>
      <c r="D11" s="5" t="str">
        <f>IF(COUNTIFS(Tabella1[Zona],Statistiche!D$2,Tabella1[Tipologia],Statistiche!$B11)=0,"",COUNTIFS(Tabella1[Zona],Statistiche!D$2,Tabella1[Tipologia],Statistiche!$B11))</f>
        <v/>
      </c>
      <c r="E11" s="5" t="str">
        <f>IF(COUNTIFS(Tabella1[Zona],Statistiche!E$2,Tabella1[Tipologia],Statistiche!$B11)=0,"",COUNTIFS(Tabella1[Zona],Statistiche!E$2,Tabella1[Tipologia],Statistiche!$B11))</f>
        <v/>
      </c>
      <c r="F11" s="5" t="str">
        <f>IF(COUNTIFS(Tabella1[Zona],Statistiche!F$2,Tabella1[Tipologia],Statistiche!$B11)=0,"",COUNTIFS(Tabella1[Zona],Statistiche!F$2,Tabella1[Tipologia],Statistiche!$B11))</f>
        <v/>
      </c>
      <c r="G11" s="5" t="str">
        <f>IF(COUNTIFS(Tabella1[Zona],Statistiche!G$2,Tabella1[Tipologia],Statistiche!$B11)=0,"",COUNTIFS(Tabella1[Zona],Statistiche!G$2,Tabella1[Tipologia],Statistiche!$B11))</f>
        <v/>
      </c>
      <c r="H11" s="5" t="str">
        <f>IF(COUNTIFS(Tabella1[Zona],Statistiche!H$2,Tabella1[Tipologia],Statistiche!$B11)=0,"",COUNTIFS(Tabella1[Zona],Statistiche!H$2,Tabella1[Tipologia],Statistiche!$B11))</f>
        <v/>
      </c>
      <c r="I11" s="5" t="str">
        <f>IF(COUNTIFS(Tabella1[Zona],Statistiche!I$2,Tabella1[Tipologia],Statistiche!$B11)=0,"",COUNTIFS(Tabella1[Zona],Statistiche!I$2,Tabella1[Tipologia],Statistiche!$B11))</f>
        <v/>
      </c>
    </row>
    <row r="13" spans="2:14" ht="29.25" customHeight="1" x14ac:dyDescent="0.25">
      <c r="B13" s="13" t="s">
        <v>16</v>
      </c>
      <c r="C13" s="23" t="s">
        <v>37</v>
      </c>
      <c r="D13" s="23" t="s">
        <v>0</v>
      </c>
      <c r="E13" s="23" t="s">
        <v>1</v>
      </c>
      <c r="F13" s="23" t="s">
        <v>36</v>
      </c>
      <c r="G13" s="23" t="s">
        <v>2</v>
      </c>
      <c r="H13" s="23" t="s">
        <v>3</v>
      </c>
      <c r="I13" s="23" t="s">
        <v>4</v>
      </c>
      <c r="J13" s="23" t="s">
        <v>5</v>
      </c>
      <c r="K13" s="23" t="s">
        <v>6</v>
      </c>
      <c r="L13" s="23" t="s">
        <v>7</v>
      </c>
      <c r="M13" s="23" t="s">
        <v>8</v>
      </c>
      <c r="N13" s="23" t="s">
        <v>9</v>
      </c>
    </row>
    <row r="14" spans="2:14" ht="29.25" customHeight="1" x14ac:dyDescent="0.25">
      <c r="B14" s="21" t="s">
        <v>19</v>
      </c>
      <c r="C14" s="5" t="str">
        <f>IF(COUNTIFS(Tabella1[Mese],C$13,Tabella1[Tipologia],Tabella6[[#This Row],[Tipologia]])=0,"",COUNTIFS(Tabella1[Mese],C$13,Tabella1[Tipologia],Tabella6[[#This Row],[Tipologia]]))</f>
        <v/>
      </c>
      <c r="D14" s="5" t="str">
        <f>IF(COUNTIFS(Tabella1[Mese],D$13,Tabella1[Tipologia],Tabella6[[#This Row],[Tipologia]])=0,"",COUNTIFS(Tabella1[Mese],D$13,Tabella1[Tipologia],Tabella6[[#This Row],[Tipologia]]))</f>
        <v/>
      </c>
      <c r="E14" s="5" t="str">
        <f>IF(COUNTIFS(Tabella1[Mese],E$13,Tabella1[Tipologia],Tabella6[[#This Row],[Tipologia]])=0,"",COUNTIFS(Tabella1[Mese],E$13,Tabella1[Tipologia],Tabella6[[#This Row],[Tipologia]]))</f>
        <v/>
      </c>
      <c r="F14" s="5" t="str">
        <f>IF(COUNTIFS(Tabella1[Mese],F$13,Tabella1[Tipologia],Tabella6[[#This Row],[Tipologia]])=0,"",COUNTIFS(Tabella1[Mese],F$13,Tabella1[Tipologia],Tabella6[[#This Row],[Tipologia]]))</f>
        <v/>
      </c>
      <c r="G14" s="5" t="str">
        <f>IF(COUNTIFS(Tabella1[Mese],G$13,Tabella1[Tipologia],Tabella6[[#This Row],[Tipologia]])=0,"",COUNTIFS(Tabella1[Mese],G$13,Tabella1[Tipologia],Tabella6[[#This Row],[Tipologia]]))</f>
        <v/>
      </c>
      <c r="H14" s="5" t="str">
        <f>IF(COUNTIFS(Tabella1[Mese],H$13,Tabella1[Tipologia],Tabella6[[#This Row],[Tipologia]])=0,"",COUNTIFS(Tabella1[Mese],H$13,Tabella1[Tipologia],Tabella6[[#This Row],[Tipologia]]))</f>
        <v/>
      </c>
      <c r="I14" s="5" t="str">
        <f>IF(COUNTIFS(Tabella1[Mese],I$13,Tabella1[Tipologia],Tabella6[[#This Row],[Tipologia]])=0,"",COUNTIFS(Tabella1[Mese],I$13,Tabella1[Tipologia],Tabella6[[#This Row],[Tipologia]]))</f>
        <v/>
      </c>
      <c r="J14" s="5" t="str">
        <f>IF(COUNTIFS(Tabella1[Mese],J$13,Tabella1[Tipologia],Tabella6[[#This Row],[Tipologia]])=0,"",COUNTIFS(Tabella1[Mese],J$13,Tabella1[Tipologia],Tabella6[[#This Row],[Tipologia]]))</f>
        <v/>
      </c>
      <c r="K14" s="5" t="str">
        <f>IF(COUNTIFS(Tabella1[Mese],K$13,Tabella1[Tipologia],Tabella6[[#This Row],[Tipologia]])=0,"",COUNTIFS(Tabella1[Mese],K$13,Tabella1[Tipologia],Tabella6[[#This Row],[Tipologia]]))</f>
        <v/>
      </c>
      <c r="L14" s="5" t="str">
        <f>IF(COUNTIFS(Tabella1[Mese],L$13,Tabella1[Tipologia],Tabella6[[#This Row],[Tipologia]])=0,"",COUNTIFS(Tabella1[Mese],L$13,Tabella1[Tipologia],Tabella6[[#This Row],[Tipologia]]))</f>
        <v/>
      </c>
      <c r="M14" s="5" t="str">
        <f>IF(COUNTIFS(Tabella1[Mese],M$13,Tabella1[Tipologia],Tabella6[[#This Row],[Tipologia]])=0,"",COUNTIFS(Tabella1[Mese],M$13,Tabella1[Tipologia],Tabella6[[#This Row],[Tipologia]]))</f>
        <v/>
      </c>
      <c r="N14" s="5" t="str">
        <f>IF(COUNTIFS(Tabella1[Mese],N$13,Tabella1[Tipologia],Tabella6[[#This Row],[Tipologia]])=0,"",COUNTIFS(Tabella1[Mese],N$13,Tabella1[Tipologia],Tabella6[[#This Row],[Tipologia]]))</f>
        <v/>
      </c>
    </row>
    <row r="15" spans="2:14" ht="29.25" customHeight="1" x14ac:dyDescent="0.25">
      <c r="B15" s="22" t="s">
        <v>20</v>
      </c>
      <c r="C15" s="5" t="str">
        <f>IF(COUNTIFS(Tabella1[Mese],C$13,Tabella1[Tipologia],Tabella6[[#This Row],[Tipologia]])=0,"",COUNTIFS(Tabella1[Mese],C$13,Tabella1[Tipologia],Tabella6[[#This Row],[Tipologia]]))</f>
        <v/>
      </c>
      <c r="D15" s="5" t="str">
        <f>IF(COUNTIFS(Tabella1[Mese],D$13,Tabella1[Tipologia],Tabella6[[#This Row],[Tipologia]])=0,"",COUNTIFS(Tabella1[Mese],D$13,Tabella1[Tipologia],Tabella6[[#This Row],[Tipologia]]))</f>
        <v/>
      </c>
      <c r="E15" s="5" t="str">
        <f>IF(COUNTIFS(Tabella1[Mese],E$13,Tabella1[Tipologia],Tabella6[[#This Row],[Tipologia]])=0,"",COUNTIFS(Tabella1[Mese],E$13,Tabella1[Tipologia],Tabella6[[#This Row],[Tipologia]]))</f>
        <v/>
      </c>
      <c r="F15" s="5" t="str">
        <f>IF(COUNTIFS(Tabella1[Mese],F$13,Tabella1[Tipologia],Tabella6[[#This Row],[Tipologia]])=0,"",COUNTIFS(Tabella1[Mese],F$13,Tabella1[Tipologia],Tabella6[[#This Row],[Tipologia]]))</f>
        <v/>
      </c>
      <c r="G15" s="5" t="str">
        <f>IF(COUNTIFS(Tabella1[Mese],G$13,Tabella1[Tipologia],Tabella6[[#This Row],[Tipologia]])=0,"",COUNTIFS(Tabella1[Mese],G$13,Tabella1[Tipologia],Tabella6[[#This Row],[Tipologia]]))</f>
        <v/>
      </c>
      <c r="H15" s="5" t="str">
        <f>IF(COUNTIFS(Tabella1[Mese],H$13,Tabella1[Tipologia],Tabella6[[#This Row],[Tipologia]])=0,"",COUNTIFS(Tabella1[Mese],H$13,Tabella1[Tipologia],Tabella6[[#This Row],[Tipologia]]))</f>
        <v/>
      </c>
      <c r="I15" s="5" t="str">
        <f>IF(COUNTIFS(Tabella1[Mese],I$13,Tabella1[Tipologia],Tabella6[[#This Row],[Tipologia]])=0,"",COUNTIFS(Tabella1[Mese],I$13,Tabella1[Tipologia],Tabella6[[#This Row],[Tipologia]]))</f>
        <v/>
      </c>
      <c r="J15" s="5" t="str">
        <f>IF(COUNTIFS(Tabella1[Mese],J$13,Tabella1[Tipologia],Tabella6[[#This Row],[Tipologia]])=0,"",COUNTIFS(Tabella1[Mese],J$13,Tabella1[Tipologia],Tabella6[[#This Row],[Tipologia]]))</f>
        <v/>
      </c>
      <c r="K15" s="5" t="str">
        <f>IF(COUNTIFS(Tabella1[Mese],K$13,Tabella1[Tipologia],Tabella6[[#This Row],[Tipologia]])=0,"",COUNTIFS(Tabella1[Mese],K$13,Tabella1[Tipologia],Tabella6[[#This Row],[Tipologia]]))</f>
        <v/>
      </c>
      <c r="L15" s="5" t="str">
        <f>IF(COUNTIFS(Tabella1[Mese],L$13,Tabella1[Tipologia],Tabella6[[#This Row],[Tipologia]])=0,"",COUNTIFS(Tabella1[Mese],L$13,Tabella1[Tipologia],Tabella6[[#This Row],[Tipologia]]))</f>
        <v/>
      </c>
      <c r="M15" s="5" t="str">
        <f>IF(COUNTIFS(Tabella1[Mese],M$13,Tabella1[Tipologia],Tabella6[[#This Row],[Tipologia]])=0,"",COUNTIFS(Tabella1[Mese],M$13,Tabella1[Tipologia],Tabella6[[#This Row],[Tipologia]]))</f>
        <v/>
      </c>
      <c r="N15" s="5" t="str">
        <f>IF(COUNTIFS(Tabella1[Mese],N$13,Tabella1[Tipologia],Tabella6[[#This Row],[Tipologia]])=0,"",COUNTIFS(Tabella1[Mese],N$13,Tabella1[Tipologia],Tabella6[[#This Row],[Tipologia]]))</f>
        <v/>
      </c>
    </row>
    <row r="16" spans="2:14" ht="29.25" customHeight="1" x14ac:dyDescent="0.25">
      <c r="B16" s="21" t="s">
        <v>22</v>
      </c>
      <c r="C16" s="5" t="str">
        <f>IF(COUNTIFS(Tabella1[Mese],C$13,Tabella1[Tipologia],Tabella6[[#This Row],[Tipologia]])=0,"",COUNTIFS(Tabella1[Mese],C$13,Tabella1[Tipologia],Tabella6[[#This Row],[Tipologia]]))</f>
        <v/>
      </c>
      <c r="D16" s="5" t="str">
        <f>IF(COUNTIFS(Tabella1[Mese],D$13,Tabella1[Tipologia],Tabella6[[#This Row],[Tipologia]])=0,"",COUNTIFS(Tabella1[Mese],D$13,Tabella1[Tipologia],Tabella6[[#This Row],[Tipologia]]))</f>
        <v/>
      </c>
      <c r="E16" s="5" t="str">
        <f>IF(COUNTIFS(Tabella1[Mese],E$13,Tabella1[Tipologia],Tabella6[[#This Row],[Tipologia]])=0,"",COUNTIFS(Tabella1[Mese],E$13,Tabella1[Tipologia],Tabella6[[#This Row],[Tipologia]]))</f>
        <v/>
      </c>
      <c r="F16" s="5" t="str">
        <f>IF(COUNTIFS(Tabella1[Mese],F$13,Tabella1[Tipologia],Tabella6[[#This Row],[Tipologia]])=0,"",COUNTIFS(Tabella1[Mese],F$13,Tabella1[Tipologia],Tabella6[[#This Row],[Tipologia]]))</f>
        <v/>
      </c>
      <c r="G16" s="5" t="str">
        <f>IF(COUNTIFS(Tabella1[Mese],G$13,Tabella1[Tipologia],Tabella6[[#This Row],[Tipologia]])=0,"",COUNTIFS(Tabella1[Mese],G$13,Tabella1[Tipologia],Tabella6[[#This Row],[Tipologia]]))</f>
        <v/>
      </c>
      <c r="H16" s="5" t="str">
        <f>IF(COUNTIFS(Tabella1[Mese],H$13,Tabella1[Tipologia],Tabella6[[#This Row],[Tipologia]])=0,"",COUNTIFS(Tabella1[Mese],H$13,Tabella1[Tipologia],Tabella6[[#This Row],[Tipologia]]))</f>
        <v/>
      </c>
      <c r="I16" s="5" t="str">
        <f>IF(COUNTIFS(Tabella1[Mese],I$13,Tabella1[Tipologia],Tabella6[[#This Row],[Tipologia]])=0,"",COUNTIFS(Tabella1[Mese],I$13,Tabella1[Tipologia],Tabella6[[#This Row],[Tipologia]]))</f>
        <v/>
      </c>
      <c r="J16" s="5" t="str">
        <f>IF(COUNTIFS(Tabella1[Mese],J$13,Tabella1[Tipologia],Tabella6[[#This Row],[Tipologia]])=0,"",COUNTIFS(Tabella1[Mese],J$13,Tabella1[Tipologia],Tabella6[[#This Row],[Tipologia]]))</f>
        <v/>
      </c>
      <c r="K16" s="5" t="str">
        <f>IF(COUNTIFS(Tabella1[Mese],K$13,Tabella1[Tipologia],Tabella6[[#This Row],[Tipologia]])=0,"",COUNTIFS(Tabella1[Mese],K$13,Tabella1[Tipologia],Tabella6[[#This Row],[Tipologia]]))</f>
        <v/>
      </c>
      <c r="L16" s="5" t="str">
        <f>IF(COUNTIFS(Tabella1[Mese],L$13,Tabella1[Tipologia],Tabella6[[#This Row],[Tipologia]])=0,"",COUNTIFS(Tabella1[Mese],L$13,Tabella1[Tipologia],Tabella6[[#This Row],[Tipologia]]))</f>
        <v/>
      </c>
      <c r="M16" s="5" t="str">
        <f>IF(COUNTIFS(Tabella1[Mese],M$13,Tabella1[Tipologia],Tabella6[[#This Row],[Tipologia]])=0,"",COUNTIFS(Tabella1[Mese],M$13,Tabella1[Tipologia],Tabella6[[#This Row],[Tipologia]]))</f>
        <v/>
      </c>
      <c r="N16" s="5" t="str">
        <f>IF(COUNTIFS(Tabella1[Mese],N$13,Tabella1[Tipologia],Tabella6[[#This Row],[Tipologia]])=0,"",COUNTIFS(Tabella1[Mese],N$13,Tabella1[Tipologia],Tabella6[[#This Row],[Tipologia]]))</f>
        <v/>
      </c>
    </row>
    <row r="17" spans="2:14" ht="29.25" customHeight="1" x14ac:dyDescent="0.25">
      <c r="B17" s="22" t="s">
        <v>21</v>
      </c>
      <c r="C17" s="5" t="str">
        <f>IF(COUNTIFS(Tabella1[Mese],C$13,Tabella1[Tipologia],Tabella6[[#This Row],[Tipologia]])=0,"",COUNTIFS(Tabella1[Mese],C$13,Tabella1[Tipologia],Tabella6[[#This Row],[Tipologia]]))</f>
        <v/>
      </c>
      <c r="D17" s="5" t="str">
        <f>IF(COUNTIFS(Tabella1[Mese],D$13,Tabella1[Tipologia],Tabella6[[#This Row],[Tipologia]])=0,"",COUNTIFS(Tabella1[Mese],D$13,Tabella1[Tipologia],Tabella6[[#This Row],[Tipologia]]))</f>
        <v/>
      </c>
      <c r="E17" s="5" t="str">
        <f>IF(COUNTIFS(Tabella1[Mese],E$13,Tabella1[Tipologia],Tabella6[[#This Row],[Tipologia]])=0,"",COUNTIFS(Tabella1[Mese],E$13,Tabella1[Tipologia],Tabella6[[#This Row],[Tipologia]]))</f>
        <v/>
      </c>
      <c r="F17" s="5" t="str">
        <f>IF(COUNTIFS(Tabella1[Mese],F$13,Tabella1[Tipologia],Tabella6[[#This Row],[Tipologia]])=0,"",COUNTIFS(Tabella1[Mese],F$13,Tabella1[Tipologia],Tabella6[[#This Row],[Tipologia]]))</f>
        <v/>
      </c>
      <c r="G17" s="5" t="str">
        <f>IF(COUNTIFS(Tabella1[Mese],G$13,Tabella1[Tipologia],Tabella6[[#This Row],[Tipologia]])=0,"",COUNTIFS(Tabella1[Mese],G$13,Tabella1[Tipologia],Tabella6[[#This Row],[Tipologia]]))</f>
        <v/>
      </c>
      <c r="H17" s="5" t="str">
        <f>IF(COUNTIFS(Tabella1[Mese],H$13,Tabella1[Tipologia],Tabella6[[#This Row],[Tipologia]])=0,"",COUNTIFS(Tabella1[Mese],H$13,Tabella1[Tipologia],Tabella6[[#This Row],[Tipologia]]))</f>
        <v/>
      </c>
      <c r="I17" s="5" t="str">
        <f>IF(COUNTIFS(Tabella1[Mese],I$13,Tabella1[Tipologia],Tabella6[[#This Row],[Tipologia]])=0,"",COUNTIFS(Tabella1[Mese],I$13,Tabella1[Tipologia],Tabella6[[#This Row],[Tipologia]]))</f>
        <v/>
      </c>
      <c r="J17" s="5" t="str">
        <f>IF(COUNTIFS(Tabella1[Mese],J$13,Tabella1[Tipologia],Tabella6[[#This Row],[Tipologia]])=0,"",COUNTIFS(Tabella1[Mese],J$13,Tabella1[Tipologia],Tabella6[[#This Row],[Tipologia]]))</f>
        <v/>
      </c>
      <c r="K17" s="5" t="str">
        <f>IF(COUNTIFS(Tabella1[Mese],K$13,Tabella1[Tipologia],Tabella6[[#This Row],[Tipologia]])=0,"",COUNTIFS(Tabella1[Mese],K$13,Tabella1[Tipologia],Tabella6[[#This Row],[Tipologia]]))</f>
        <v/>
      </c>
      <c r="L17" s="5" t="str">
        <f>IF(COUNTIFS(Tabella1[Mese],L$13,Tabella1[Tipologia],Tabella6[[#This Row],[Tipologia]])=0,"",COUNTIFS(Tabella1[Mese],L$13,Tabella1[Tipologia],Tabella6[[#This Row],[Tipologia]]))</f>
        <v/>
      </c>
      <c r="M17" s="5" t="str">
        <f>IF(COUNTIFS(Tabella1[Mese],M$13,Tabella1[Tipologia],Tabella6[[#This Row],[Tipologia]])=0,"",COUNTIFS(Tabella1[Mese],M$13,Tabella1[Tipologia],Tabella6[[#This Row],[Tipologia]]))</f>
        <v/>
      </c>
      <c r="N17" s="5" t="str">
        <f>IF(COUNTIFS(Tabella1[Mese],N$13,Tabella1[Tipologia],Tabella6[[#This Row],[Tipologia]])=0,"",COUNTIFS(Tabella1[Mese],N$13,Tabella1[Tipologia],Tabella6[[#This Row],[Tipologia]]))</f>
        <v/>
      </c>
    </row>
    <row r="18" spans="2:14" ht="29.25" customHeight="1" x14ac:dyDescent="0.25">
      <c r="B18" s="21" t="s">
        <v>23</v>
      </c>
      <c r="C18" s="5" t="str">
        <f>IF(COUNTIFS(Tabella1[Mese],C$13,Tabella1[Tipologia],Tabella6[[#This Row],[Tipologia]])=0,"",COUNTIFS(Tabella1[Mese],C$13,Tabella1[Tipologia],Tabella6[[#This Row],[Tipologia]]))</f>
        <v/>
      </c>
      <c r="D18" s="5" t="str">
        <f>IF(COUNTIFS(Tabella1[Mese],D$13,Tabella1[Tipologia],Tabella6[[#This Row],[Tipologia]])=0,"",COUNTIFS(Tabella1[Mese],D$13,Tabella1[Tipologia],Tabella6[[#This Row],[Tipologia]]))</f>
        <v/>
      </c>
      <c r="E18" s="5" t="str">
        <f>IF(COUNTIFS(Tabella1[Mese],E$13,Tabella1[Tipologia],Tabella6[[#This Row],[Tipologia]])=0,"",COUNTIFS(Tabella1[Mese],E$13,Tabella1[Tipologia],Tabella6[[#This Row],[Tipologia]]))</f>
        <v/>
      </c>
      <c r="F18" s="5" t="str">
        <f>IF(COUNTIFS(Tabella1[Mese],F$13,Tabella1[Tipologia],Tabella6[[#This Row],[Tipologia]])=0,"",COUNTIFS(Tabella1[Mese],F$13,Tabella1[Tipologia],Tabella6[[#This Row],[Tipologia]]))</f>
        <v/>
      </c>
      <c r="G18" s="5" t="str">
        <f>IF(COUNTIFS(Tabella1[Mese],G$13,Tabella1[Tipologia],Tabella6[[#This Row],[Tipologia]])=0,"",COUNTIFS(Tabella1[Mese],G$13,Tabella1[Tipologia],Tabella6[[#This Row],[Tipologia]]))</f>
        <v/>
      </c>
      <c r="H18" s="5" t="str">
        <f>IF(COUNTIFS(Tabella1[Mese],H$13,Tabella1[Tipologia],Tabella6[[#This Row],[Tipologia]])=0,"",COUNTIFS(Tabella1[Mese],H$13,Tabella1[Tipologia],Tabella6[[#This Row],[Tipologia]]))</f>
        <v/>
      </c>
      <c r="I18" s="5" t="str">
        <f>IF(COUNTIFS(Tabella1[Mese],I$13,Tabella1[Tipologia],Tabella6[[#This Row],[Tipologia]])=0,"",COUNTIFS(Tabella1[Mese],I$13,Tabella1[Tipologia],Tabella6[[#This Row],[Tipologia]]))</f>
        <v/>
      </c>
      <c r="J18" s="5" t="str">
        <f>IF(COUNTIFS(Tabella1[Mese],J$13,Tabella1[Tipologia],Tabella6[[#This Row],[Tipologia]])=0,"",COUNTIFS(Tabella1[Mese],J$13,Tabella1[Tipologia],Tabella6[[#This Row],[Tipologia]]))</f>
        <v/>
      </c>
      <c r="K18" s="5" t="str">
        <f>IF(COUNTIFS(Tabella1[Mese],K$13,Tabella1[Tipologia],Tabella6[[#This Row],[Tipologia]])=0,"",COUNTIFS(Tabella1[Mese],K$13,Tabella1[Tipologia],Tabella6[[#This Row],[Tipologia]]))</f>
        <v/>
      </c>
      <c r="L18" s="5" t="str">
        <f>IF(COUNTIFS(Tabella1[Mese],L$13,Tabella1[Tipologia],Tabella6[[#This Row],[Tipologia]])=0,"",COUNTIFS(Tabella1[Mese],L$13,Tabella1[Tipologia],Tabella6[[#This Row],[Tipologia]]))</f>
        <v/>
      </c>
      <c r="M18" s="5" t="str">
        <f>IF(COUNTIFS(Tabella1[Mese],M$13,Tabella1[Tipologia],Tabella6[[#This Row],[Tipologia]])=0,"",COUNTIFS(Tabella1[Mese],M$13,Tabella1[Tipologia],Tabella6[[#This Row],[Tipologia]]))</f>
        <v/>
      </c>
      <c r="N18" s="5" t="str">
        <f>IF(COUNTIFS(Tabella1[Mese],N$13,Tabella1[Tipologia],Tabella6[[#This Row],[Tipologia]])=0,"",COUNTIFS(Tabella1[Mese],N$13,Tabella1[Tipologia],Tabella6[[#This Row],[Tipologia]]))</f>
        <v/>
      </c>
    </row>
    <row r="19" spans="2:14" ht="29.25" customHeight="1" x14ac:dyDescent="0.25">
      <c r="B19" s="22" t="s">
        <v>24</v>
      </c>
      <c r="C19" s="5" t="str">
        <f>IF(COUNTIFS(Tabella1[Mese],C$13,Tabella1[Tipologia],Tabella6[[#This Row],[Tipologia]])=0,"",COUNTIFS(Tabella1[Mese],C$13,Tabella1[Tipologia],Tabella6[[#This Row],[Tipologia]]))</f>
        <v/>
      </c>
      <c r="D19" s="5" t="str">
        <f>IF(COUNTIFS(Tabella1[Mese],D$13,Tabella1[Tipologia],Tabella6[[#This Row],[Tipologia]])=0,"",COUNTIFS(Tabella1[Mese],D$13,Tabella1[Tipologia],Tabella6[[#This Row],[Tipologia]]))</f>
        <v/>
      </c>
      <c r="E19" s="5" t="str">
        <f>IF(COUNTIFS(Tabella1[Mese],E$13,Tabella1[Tipologia],Tabella6[[#This Row],[Tipologia]])=0,"",COUNTIFS(Tabella1[Mese],E$13,Tabella1[Tipologia],Tabella6[[#This Row],[Tipologia]]))</f>
        <v/>
      </c>
      <c r="F19" s="5" t="str">
        <f>IF(COUNTIFS(Tabella1[Mese],F$13,Tabella1[Tipologia],Tabella6[[#This Row],[Tipologia]])=0,"",COUNTIFS(Tabella1[Mese],F$13,Tabella1[Tipologia],Tabella6[[#This Row],[Tipologia]]))</f>
        <v/>
      </c>
      <c r="G19" s="5" t="str">
        <f>IF(COUNTIFS(Tabella1[Mese],G$13,Tabella1[Tipologia],Tabella6[[#This Row],[Tipologia]])=0,"",COUNTIFS(Tabella1[Mese],G$13,Tabella1[Tipologia],Tabella6[[#This Row],[Tipologia]]))</f>
        <v/>
      </c>
      <c r="H19" s="5" t="str">
        <f>IF(COUNTIFS(Tabella1[Mese],H$13,Tabella1[Tipologia],Tabella6[[#This Row],[Tipologia]])=0,"",COUNTIFS(Tabella1[Mese],H$13,Tabella1[Tipologia],Tabella6[[#This Row],[Tipologia]]))</f>
        <v/>
      </c>
      <c r="I19" s="5" t="str">
        <f>IF(COUNTIFS(Tabella1[Mese],I$13,Tabella1[Tipologia],Tabella6[[#This Row],[Tipologia]])=0,"",COUNTIFS(Tabella1[Mese],I$13,Tabella1[Tipologia],Tabella6[[#This Row],[Tipologia]]))</f>
        <v/>
      </c>
      <c r="J19" s="5" t="str">
        <f>IF(COUNTIFS(Tabella1[Mese],J$13,Tabella1[Tipologia],Tabella6[[#This Row],[Tipologia]])=0,"",COUNTIFS(Tabella1[Mese],J$13,Tabella1[Tipologia],Tabella6[[#This Row],[Tipologia]]))</f>
        <v/>
      </c>
      <c r="K19" s="5" t="str">
        <f>IF(COUNTIFS(Tabella1[Mese],K$13,Tabella1[Tipologia],Tabella6[[#This Row],[Tipologia]])=0,"",COUNTIFS(Tabella1[Mese],K$13,Tabella1[Tipologia],Tabella6[[#This Row],[Tipologia]]))</f>
        <v/>
      </c>
      <c r="L19" s="5" t="str">
        <f>IF(COUNTIFS(Tabella1[Mese],L$13,Tabella1[Tipologia],Tabella6[[#This Row],[Tipologia]])=0,"",COUNTIFS(Tabella1[Mese],L$13,Tabella1[Tipologia],Tabella6[[#This Row],[Tipologia]]))</f>
        <v/>
      </c>
      <c r="M19" s="5" t="str">
        <f>IF(COUNTIFS(Tabella1[Mese],M$13,Tabella1[Tipologia],Tabella6[[#This Row],[Tipologia]])=0,"",COUNTIFS(Tabella1[Mese],M$13,Tabella1[Tipologia],Tabella6[[#This Row],[Tipologia]]))</f>
        <v/>
      </c>
      <c r="N19" s="5" t="str">
        <f>IF(COUNTIFS(Tabella1[Mese],N$13,Tabella1[Tipologia],Tabella6[[#This Row],[Tipologia]])=0,"",COUNTIFS(Tabella1[Mese],N$13,Tabella1[Tipologia],Tabella6[[#This Row],[Tipologia]]))</f>
        <v/>
      </c>
    </row>
    <row r="20" spans="2:14" ht="29.25" customHeight="1" x14ac:dyDescent="0.25">
      <c r="B20" s="21" t="s">
        <v>25</v>
      </c>
      <c r="C20" s="5" t="str">
        <f>IF(COUNTIFS(Tabella1[Mese],C$13,Tabella1[Tipologia],Tabella6[[#This Row],[Tipologia]])=0,"",COUNTIFS(Tabella1[Mese],C$13,Tabella1[Tipologia],Tabella6[[#This Row],[Tipologia]]))</f>
        <v/>
      </c>
      <c r="D20" s="5" t="str">
        <f>IF(COUNTIFS(Tabella1[Mese],D$13,Tabella1[Tipologia],Tabella6[[#This Row],[Tipologia]])=0,"",COUNTIFS(Tabella1[Mese],D$13,Tabella1[Tipologia],Tabella6[[#This Row],[Tipologia]]))</f>
        <v/>
      </c>
      <c r="E20" s="5" t="str">
        <f>IF(COUNTIFS(Tabella1[Mese],E$13,Tabella1[Tipologia],Tabella6[[#This Row],[Tipologia]])=0,"",COUNTIFS(Tabella1[Mese],E$13,Tabella1[Tipologia],Tabella6[[#This Row],[Tipologia]]))</f>
        <v/>
      </c>
      <c r="F20" s="5" t="str">
        <f>IF(COUNTIFS(Tabella1[Mese],F$13,Tabella1[Tipologia],Tabella6[[#This Row],[Tipologia]])=0,"",COUNTIFS(Tabella1[Mese],F$13,Tabella1[Tipologia],Tabella6[[#This Row],[Tipologia]]))</f>
        <v/>
      </c>
      <c r="G20" s="5" t="str">
        <f>IF(COUNTIFS(Tabella1[Mese],G$13,Tabella1[Tipologia],Tabella6[[#This Row],[Tipologia]])=0,"",COUNTIFS(Tabella1[Mese],G$13,Tabella1[Tipologia],Tabella6[[#This Row],[Tipologia]]))</f>
        <v/>
      </c>
      <c r="H20" s="5" t="str">
        <f>IF(COUNTIFS(Tabella1[Mese],H$13,Tabella1[Tipologia],Tabella6[[#This Row],[Tipologia]])=0,"",COUNTIFS(Tabella1[Mese],H$13,Tabella1[Tipologia],Tabella6[[#This Row],[Tipologia]]))</f>
        <v/>
      </c>
      <c r="I20" s="5" t="str">
        <f>IF(COUNTIFS(Tabella1[Mese],I$13,Tabella1[Tipologia],Tabella6[[#This Row],[Tipologia]])=0,"",COUNTIFS(Tabella1[Mese],I$13,Tabella1[Tipologia],Tabella6[[#This Row],[Tipologia]]))</f>
        <v/>
      </c>
      <c r="J20" s="5" t="str">
        <f>IF(COUNTIFS(Tabella1[Mese],J$13,Tabella1[Tipologia],Tabella6[[#This Row],[Tipologia]])=0,"",COUNTIFS(Tabella1[Mese],J$13,Tabella1[Tipologia],Tabella6[[#This Row],[Tipologia]]))</f>
        <v/>
      </c>
      <c r="K20" s="5" t="str">
        <f>IF(COUNTIFS(Tabella1[Mese],K$13,Tabella1[Tipologia],Tabella6[[#This Row],[Tipologia]])=0,"",COUNTIFS(Tabella1[Mese],K$13,Tabella1[Tipologia],Tabella6[[#This Row],[Tipologia]]))</f>
        <v/>
      </c>
      <c r="L20" s="5" t="str">
        <f>IF(COUNTIFS(Tabella1[Mese],L$13,Tabella1[Tipologia],Tabella6[[#This Row],[Tipologia]])=0,"",COUNTIFS(Tabella1[Mese],L$13,Tabella1[Tipologia],Tabella6[[#This Row],[Tipologia]]))</f>
        <v/>
      </c>
      <c r="M20" s="5" t="str">
        <f>IF(COUNTIFS(Tabella1[Mese],M$13,Tabella1[Tipologia],Tabella6[[#This Row],[Tipologia]])=0,"",COUNTIFS(Tabella1[Mese],M$13,Tabella1[Tipologia],Tabella6[[#This Row],[Tipologia]]))</f>
        <v/>
      </c>
      <c r="N20" s="5" t="str">
        <f>IF(COUNTIFS(Tabella1[Mese],N$13,Tabella1[Tipologia],Tabella6[[#This Row],[Tipologia]])=0,"",COUNTIFS(Tabella1[Mese],N$13,Tabella1[Tipologia],Tabella6[[#This Row],[Tipologia]]))</f>
        <v/>
      </c>
    </row>
    <row r="21" spans="2:14" ht="29.25" customHeight="1" x14ac:dyDescent="0.25">
      <c r="B21" s="22" t="s">
        <v>26</v>
      </c>
      <c r="C21" s="5" t="str">
        <f>IF(COUNTIFS(Tabella1[Mese],C$13,Tabella1[Tipologia],Tabella6[[#This Row],[Tipologia]])=0,"",COUNTIFS(Tabella1[Mese],C$13,Tabella1[Tipologia],Tabella6[[#This Row],[Tipologia]]))</f>
        <v/>
      </c>
      <c r="D21" s="5" t="str">
        <f>IF(COUNTIFS(Tabella1[Mese],D$13,Tabella1[Tipologia],Tabella6[[#This Row],[Tipologia]])=0,"",COUNTIFS(Tabella1[Mese],D$13,Tabella1[Tipologia],Tabella6[[#This Row],[Tipologia]]))</f>
        <v/>
      </c>
      <c r="E21" s="5" t="str">
        <f>IF(COUNTIFS(Tabella1[Mese],E$13,Tabella1[Tipologia],Tabella6[[#This Row],[Tipologia]])=0,"",COUNTIFS(Tabella1[Mese],E$13,Tabella1[Tipologia],Tabella6[[#This Row],[Tipologia]]))</f>
        <v/>
      </c>
      <c r="F21" s="5" t="str">
        <f>IF(COUNTIFS(Tabella1[Mese],F$13,Tabella1[Tipologia],Tabella6[[#This Row],[Tipologia]])=0,"",COUNTIFS(Tabella1[Mese],F$13,Tabella1[Tipologia],Tabella6[[#This Row],[Tipologia]]))</f>
        <v/>
      </c>
      <c r="G21" s="5" t="str">
        <f>IF(COUNTIFS(Tabella1[Mese],G$13,Tabella1[Tipologia],Tabella6[[#This Row],[Tipologia]])=0,"",COUNTIFS(Tabella1[Mese],G$13,Tabella1[Tipologia],Tabella6[[#This Row],[Tipologia]]))</f>
        <v/>
      </c>
      <c r="H21" s="5" t="str">
        <f>IF(COUNTIFS(Tabella1[Mese],H$13,Tabella1[Tipologia],Tabella6[[#This Row],[Tipologia]])=0,"",COUNTIFS(Tabella1[Mese],H$13,Tabella1[Tipologia],Tabella6[[#This Row],[Tipologia]]))</f>
        <v/>
      </c>
      <c r="I21" s="5" t="str">
        <f>IF(COUNTIFS(Tabella1[Mese],I$13,Tabella1[Tipologia],Tabella6[[#This Row],[Tipologia]])=0,"",COUNTIFS(Tabella1[Mese],I$13,Tabella1[Tipologia],Tabella6[[#This Row],[Tipologia]]))</f>
        <v/>
      </c>
      <c r="J21" s="5" t="str">
        <f>IF(COUNTIFS(Tabella1[Mese],J$13,Tabella1[Tipologia],Tabella6[[#This Row],[Tipologia]])=0,"",COUNTIFS(Tabella1[Mese],J$13,Tabella1[Tipologia],Tabella6[[#This Row],[Tipologia]]))</f>
        <v/>
      </c>
      <c r="K21" s="5" t="str">
        <f>IF(COUNTIFS(Tabella1[Mese],K$13,Tabella1[Tipologia],Tabella6[[#This Row],[Tipologia]])=0,"",COUNTIFS(Tabella1[Mese],K$13,Tabella1[Tipologia],Tabella6[[#This Row],[Tipologia]]))</f>
        <v/>
      </c>
      <c r="L21" s="5" t="str">
        <f>IF(COUNTIFS(Tabella1[Mese],L$13,Tabella1[Tipologia],Tabella6[[#This Row],[Tipologia]])=0,"",COUNTIFS(Tabella1[Mese],L$13,Tabella1[Tipologia],Tabella6[[#This Row],[Tipologia]]))</f>
        <v/>
      </c>
      <c r="M21" s="5" t="str">
        <f>IF(COUNTIFS(Tabella1[Mese],M$13,Tabella1[Tipologia],Tabella6[[#This Row],[Tipologia]])=0,"",COUNTIFS(Tabella1[Mese],M$13,Tabella1[Tipologia],Tabella6[[#This Row],[Tipologia]]))</f>
        <v/>
      </c>
      <c r="N21" s="5" t="str">
        <f>IF(COUNTIFS(Tabella1[Mese],N$13,Tabella1[Tipologia],Tabella6[[#This Row],[Tipologia]])=0,"",COUNTIFS(Tabella1[Mese],N$13,Tabella1[Tipologia],Tabella6[[#This Row],[Tipologia]]))</f>
        <v/>
      </c>
    </row>
  </sheetData>
  <sheetProtection algorithmName="SHA-512" hashValue="yl0MJw1MWoDUIswhVR2nBOIclq/Dbf6GFsoDJRWDfY5KbMlUvkcm+VulvvN43bPbyHURvCO8i2EtFEdb/RjjgQ==" saltValue="zaF4C7Mp6k8xD9YuBUMb2g==" spinCount="100000" sheet="1" objects="1" scenarios="1" selectLockedCells="1"/>
  <phoneticPr fontId="15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Calendario</vt:lpstr>
      <vt:lpstr>Elenchi</vt:lpstr>
      <vt:lpstr>ISTRUZIONI</vt:lpstr>
      <vt:lpstr>Statistiche</vt:lpstr>
      <vt:lpstr>Calendario!Area_stampa</vt:lpstr>
      <vt:lpstr>tipologia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Smacchi</dc:creator>
  <cp:lastModifiedBy>Federica Maxia</cp:lastModifiedBy>
  <cp:lastPrinted>2023-11-24T13:55:53Z</cp:lastPrinted>
  <dcterms:created xsi:type="dcterms:W3CDTF">2014-01-07T14:54:30Z</dcterms:created>
  <dcterms:modified xsi:type="dcterms:W3CDTF">2023-11-24T13:56:09Z</dcterms:modified>
</cp:coreProperties>
</file>