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06" windowWidth="15135" windowHeight="8130" activeTab="0"/>
  </bookViews>
  <sheets>
    <sheet name="modulo base" sheetId="1" r:id="rId1"/>
  </sheets>
  <definedNames>
    <definedName name="_xlnm.Print_Area" localSheetId="0">'modulo base'!#REF!</definedName>
  </definedNames>
  <calcPr fullCalcOnLoad="1"/>
</workbook>
</file>

<file path=xl/sharedStrings.xml><?xml version="1.0" encoding="utf-8"?>
<sst xmlns="http://schemas.openxmlformats.org/spreadsheetml/2006/main" count="113" uniqueCount="36">
  <si>
    <t>Gialli</t>
  </si>
  <si>
    <t>Rossi</t>
  </si>
  <si>
    <t>Arancio</t>
  </si>
  <si>
    <t>Verdi</t>
  </si>
  <si>
    <t>Par</t>
  </si>
  <si>
    <t>G-V</t>
  </si>
  <si>
    <t>R-A</t>
  </si>
  <si>
    <t>Ricalcolo CR</t>
  </si>
  <si>
    <t xml:space="preserve">Par </t>
  </si>
  <si>
    <t>CR</t>
  </si>
  <si>
    <t>Slope</t>
  </si>
  <si>
    <t>Blu (neri)</t>
  </si>
  <si>
    <t>Bianchi</t>
  </si>
  <si>
    <t xml:space="preserve">Ega EH </t>
  </si>
  <si>
    <t xml:space="preserve">Golf Club </t>
  </si>
  <si>
    <t>Metri</t>
  </si>
  <si>
    <t>Yarde</t>
  </si>
  <si>
    <t>Tee</t>
  </si>
  <si>
    <t>Bianco</t>
  </si>
  <si>
    <t>Giallo</t>
  </si>
  <si>
    <t>Verde</t>
  </si>
  <si>
    <t>% di differenza</t>
  </si>
  <si>
    <t>Blu</t>
  </si>
  <si>
    <t>Rosso</t>
  </si>
  <si>
    <t>Arretrati vs standard</t>
  </si>
  <si>
    <t>Standard vs. avanzati</t>
  </si>
  <si>
    <t>Rapporti uomini/donne</t>
  </si>
  <si>
    <t>Arretrati</t>
  </si>
  <si>
    <t>Standard</t>
  </si>
  <si>
    <t>Avanzati</t>
  </si>
  <si>
    <t>PLAYING HCP</t>
  </si>
  <si>
    <t>Gialli - Verdi</t>
  </si>
  <si>
    <t>B uca</t>
  </si>
  <si>
    <t>Ipotesi circolo</t>
  </si>
  <si>
    <t>Rossi - Arancio</t>
  </si>
  <si>
    <t>Rating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</si>
</sst>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00"/>
    <numFmt numFmtId="178" formatCode="0.000000"/>
    <numFmt numFmtId="179" formatCode="0.0%"/>
    <numFmt numFmtId="180" formatCode="0.000000000"/>
    <numFmt numFmtId="181" formatCode="0.00000000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0.00000000000000%"/>
    <numFmt numFmtId="187" formatCode="[$-410]dddd\ d\ mmmm\ yyyy"/>
    <numFmt numFmtId="188" formatCode="dd/mm/yy;@"/>
    <numFmt numFmtId="189" formatCode="#,##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9"/>
      <name val="Arial"/>
      <family val="2"/>
    </font>
    <font>
      <b/>
      <i/>
      <sz val="9"/>
      <color indexed="9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9"/>
      <name val="Arial"/>
      <family val="2"/>
    </font>
    <font>
      <b/>
      <i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 Blac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0"/>
      <name val="Arial"/>
      <family val="2"/>
    </font>
    <font>
      <b/>
      <i/>
      <sz val="9"/>
      <color theme="0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 Blac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58" fillId="0" borderId="10" xfId="0" applyFont="1" applyBorder="1" applyAlignment="1">
      <alignment horizontal="right"/>
    </xf>
    <xf numFmtId="0" fontId="59" fillId="0" borderId="11" xfId="0" applyFont="1" applyBorder="1" applyAlignment="1" applyProtection="1">
      <alignment horizontal="center"/>
      <protection locked="0"/>
    </xf>
    <xf numFmtId="0" fontId="59" fillId="0" borderId="12" xfId="0" applyFont="1" applyBorder="1" applyAlignment="1" applyProtection="1">
      <alignment horizontal="center"/>
      <protection locked="0"/>
    </xf>
    <xf numFmtId="0" fontId="60" fillId="0" borderId="0" xfId="0" applyFont="1" applyAlignment="1">
      <alignment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1" fillId="0" borderId="13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5" xfId="0" applyFont="1" applyBorder="1" applyAlignment="1">
      <alignment/>
    </xf>
    <xf numFmtId="0" fontId="62" fillId="0" borderId="16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1" fillId="0" borderId="19" xfId="0" applyFont="1" applyBorder="1" applyAlignment="1" applyProtection="1">
      <alignment horizontal="center"/>
      <protection locked="0"/>
    </xf>
    <xf numFmtId="0" fontId="61" fillId="0" borderId="20" xfId="0" applyFont="1" applyBorder="1" applyAlignment="1" applyProtection="1">
      <alignment horizontal="center"/>
      <protection locked="0"/>
    </xf>
    <xf numFmtId="0" fontId="61" fillId="0" borderId="21" xfId="0" applyFont="1" applyBorder="1" applyAlignment="1" applyProtection="1">
      <alignment horizontal="center"/>
      <protection locked="0"/>
    </xf>
    <xf numFmtId="0" fontId="62" fillId="0" borderId="15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0" fontId="58" fillId="33" borderId="27" xfId="0" applyFont="1" applyFill="1" applyBorder="1" applyAlignment="1">
      <alignment horizontal="center"/>
    </xf>
    <xf numFmtId="0" fontId="62" fillId="0" borderId="28" xfId="0" applyFont="1" applyBorder="1" applyAlignment="1" applyProtection="1">
      <alignment horizontal="center"/>
      <protection locked="0"/>
    </xf>
    <xf numFmtId="0" fontId="62" fillId="0" borderId="29" xfId="0" applyFont="1" applyBorder="1" applyAlignment="1" applyProtection="1">
      <alignment horizontal="center"/>
      <protection locked="0"/>
    </xf>
    <xf numFmtId="0" fontId="62" fillId="0" borderId="29" xfId="0" applyFont="1" applyBorder="1" applyAlignment="1" applyProtection="1">
      <alignment horizontal="center"/>
      <protection locked="0"/>
    </xf>
    <xf numFmtId="0" fontId="62" fillId="0" borderId="30" xfId="0" applyFont="1" applyBorder="1" applyAlignment="1" applyProtection="1">
      <alignment horizontal="center"/>
      <protection locked="0"/>
    </xf>
    <xf numFmtId="0" fontId="59" fillId="0" borderId="25" xfId="0" applyFont="1" applyFill="1" applyBorder="1" applyAlignment="1">
      <alignment horizontal="center"/>
    </xf>
    <xf numFmtId="0" fontId="59" fillId="0" borderId="26" xfId="0" applyFont="1" applyFill="1" applyBorder="1" applyAlignment="1">
      <alignment horizontal="center"/>
    </xf>
    <xf numFmtId="0" fontId="58" fillId="34" borderId="24" xfId="0" applyFont="1" applyFill="1" applyBorder="1" applyAlignment="1">
      <alignment horizontal="center"/>
    </xf>
    <xf numFmtId="0" fontId="59" fillId="34" borderId="25" xfId="0" applyFont="1" applyFill="1" applyBorder="1" applyAlignment="1">
      <alignment horizontal="center"/>
    </xf>
    <xf numFmtId="0" fontId="59" fillId="34" borderId="26" xfId="0" applyFont="1" applyFill="1" applyBorder="1" applyAlignment="1">
      <alignment horizontal="center"/>
    </xf>
    <xf numFmtId="0" fontId="59" fillId="0" borderId="28" xfId="0" applyFont="1" applyBorder="1" applyAlignment="1" applyProtection="1">
      <alignment horizontal="center"/>
      <protection locked="0"/>
    </xf>
    <xf numFmtId="0" fontId="27" fillId="35" borderId="29" xfId="0" applyFont="1" applyFill="1" applyBorder="1" applyAlignment="1" applyProtection="1">
      <alignment horizontal="center"/>
      <protection locked="0"/>
    </xf>
    <xf numFmtId="0" fontId="58" fillId="36" borderId="24" xfId="0" applyFont="1" applyFill="1" applyBorder="1" applyAlignment="1">
      <alignment horizontal="center"/>
    </xf>
    <xf numFmtId="0" fontId="59" fillId="36" borderId="25" xfId="0" applyFont="1" applyFill="1" applyBorder="1" applyAlignment="1">
      <alignment horizontal="center" wrapText="1"/>
    </xf>
    <xf numFmtId="0" fontId="59" fillId="36" borderId="26" xfId="0" applyFont="1" applyFill="1" applyBorder="1" applyAlignment="1">
      <alignment horizontal="center" wrapText="1"/>
    </xf>
    <xf numFmtId="0" fontId="64" fillId="37" borderId="28" xfId="0" applyFont="1" applyFill="1" applyBorder="1" applyAlignment="1">
      <alignment horizontal="center" vertical="center"/>
    </xf>
    <xf numFmtId="0" fontId="64" fillId="37" borderId="28" xfId="0" applyFont="1" applyFill="1" applyBorder="1" applyAlignment="1" applyProtection="1">
      <alignment horizontal="center" vertical="center"/>
      <protection locked="0"/>
    </xf>
    <xf numFmtId="0" fontId="65" fillId="37" borderId="29" xfId="0" applyFont="1" applyFill="1" applyBorder="1" applyAlignment="1">
      <alignment horizontal="center" vertical="center"/>
    </xf>
    <xf numFmtId="0" fontId="65" fillId="37" borderId="30" xfId="0" applyFont="1" applyFill="1" applyBorder="1" applyAlignment="1">
      <alignment horizontal="center" vertical="center"/>
    </xf>
    <xf numFmtId="0" fontId="66" fillId="38" borderId="24" xfId="0" applyFont="1" applyFill="1" applyBorder="1" applyAlignment="1">
      <alignment horizontal="center"/>
    </xf>
    <xf numFmtId="0" fontId="59" fillId="38" borderId="31" xfId="0" applyFont="1" applyFill="1" applyBorder="1" applyAlignment="1">
      <alignment horizontal="center"/>
    </xf>
    <xf numFmtId="0" fontId="59" fillId="38" borderId="32" xfId="0" applyFont="1" applyFill="1" applyBorder="1" applyAlignment="1">
      <alignment horizontal="center"/>
    </xf>
    <xf numFmtId="0" fontId="61" fillId="0" borderId="28" xfId="0" applyFont="1" applyBorder="1" applyAlignment="1">
      <alignment/>
    </xf>
    <xf numFmtId="0" fontId="61" fillId="0" borderId="29" xfId="0" applyFont="1" applyBorder="1" applyAlignment="1">
      <alignment/>
    </xf>
    <xf numFmtId="0" fontId="61" fillId="0" borderId="25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1" fontId="58" fillId="33" borderId="27" xfId="0" applyNumberFormat="1" applyFont="1" applyFill="1" applyBorder="1" applyAlignment="1">
      <alignment horizontal="center"/>
    </xf>
    <xf numFmtId="0" fontId="65" fillId="37" borderId="24" xfId="0" applyFont="1" applyFill="1" applyBorder="1" applyAlignment="1">
      <alignment horizontal="center" vertical="center"/>
    </xf>
    <xf numFmtId="0" fontId="64" fillId="37" borderId="25" xfId="0" applyFont="1" applyFill="1" applyBorder="1" applyAlignment="1">
      <alignment horizontal="center" vertical="center"/>
    </xf>
    <xf numFmtId="0" fontId="64" fillId="37" borderId="26" xfId="0" applyFont="1" applyFill="1" applyBorder="1" applyAlignment="1">
      <alignment horizontal="center" vertical="center"/>
    </xf>
    <xf numFmtId="0" fontId="59" fillId="34" borderId="28" xfId="0" applyFont="1" applyFill="1" applyBorder="1" applyAlignment="1" applyProtection="1">
      <alignment horizontal="center"/>
      <protection/>
    </xf>
    <xf numFmtId="189" fontId="59" fillId="34" borderId="28" xfId="0" applyNumberFormat="1" applyFont="1" applyFill="1" applyBorder="1" applyAlignment="1" applyProtection="1">
      <alignment horizontal="center"/>
      <protection locked="0"/>
    </xf>
    <xf numFmtId="0" fontId="59" fillId="34" borderId="28" xfId="0" applyFont="1" applyFill="1" applyBorder="1" applyAlignment="1" applyProtection="1">
      <alignment horizontal="center"/>
      <protection locked="0"/>
    </xf>
    <xf numFmtId="0" fontId="59" fillId="34" borderId="29" xfId="0" applyFont="1" applyFill="1" applyBorder="1" applyAlignment="1">
      <alignment horizontal="center"/>
    </xf>
    <xf numFmtId="0" fontId="59" fillId="34" borderId="30" xfId="0" applyFont="1" applyFill="1" applyBorder="1" applyAlignment="1">
      <alignment horizontal="center"/>
    </xf>
    <xf numFmtId="0" fontId="58" fillId="39" borderId="24" xfId="0" applyFont="1" applyFill="1" applyBorder="1" applyAlignment="1">
      <alignment horizontal="center"/>
    </xf>
    <xf numFmtId="0" fontId="59" fillId="39" borderId="25" xfId="0" applyFont="1" applyFill="1" applyBorder="1" applyAlignment="1">
      <alignment horizontal="center"/>
    </xf>
    <xf numFmtId="0" fontId="59" fillId="39" borderId="26" xfId="0" applyFont="1" applyFill="1" applyBorder="1" applyAlignment="1">
      <alignment horizontal="center"/>
    </xf>
    <xf numFmtId="0" fontId="59" fillId="39" borderId="28" xfId="0" applyFont="1" applyFill="1" applyBorder="1" applyAlignment="1">
      <alignment horizontal="center"/>
    </xf>
    <xf numFmtId="0" fontId="59" fillId="39" borderId="28" xfId="0" applyFont="1" applyFill="1" applyBorder="1" applyAlignment="1" applyProtection="1">
      <alignment horizontal="center"/>
      <protection locked="0"/>
    </xf>
    <xf numFmtId="0" fontId="59" fillId="39" borderId="29" xfId="0" applyFont="1" applyFill="1" applyBorder="1" applyAlignment="1">
      <alignment horizontal="center"/>
    </xf>
    <xf numFmtId="0" fontId="59" fillId="39" borderId="30" xfId="0" applyFont="1" applyFill="1" applyBorder="1" applyAlignment="1">
      <alignment horizontal="center"/>
    </xf>
    <xf numFmtId="0" fontId="58" fillId="40" borderId="24" xfId="0" applyFont="1" applyFill="1" applyBorder="1" applyAlignment="1">
      <alignment horizontal="center"/>
    </xf>
    <xf numFmtId="0" fontId="59" fillId="40" borderId="25" xfId="0" applyFont="1" applyFill="1" applyBorder="1" applyAlignment="1">
      <alignment horizontal="center"/>
    </xf>
    <xf numFmtId="0" fontId="59" fillId="40" borderId="26" xfId="0" applyFont="1" applyFill="1" applyBorder="1" applyAlignment="1">
      <alignment horizontal="center"/>
    </xf>
    <xf numFmtId="0" fontId="67" fillId="38" borderId="34" xfId="0" applyFont="1" applyFill="1" applyBorder="1" applyAlignment="1">
      <alignment horizontal="center"/>
    </xf>
    <xf numFmtId="0" fontId="58" fillId="33" borderId="35" xfId="0" applyFont="1" applyFill="1" applyBorder="1" applyAlignment="1">
      <alignment horizontal="center"/>
    </xf>
    <xf numFmtId="1" fontId="59" fillId="36" borderId="28" xfId="0" applyNumberFormat="1" applyFont="1" applyFill="1" applyBorder="1" applyAlignment="1" applyProtection="1">
      <alignment horizontal="center"/>
      <protection/>
    </xf>
    <xf numFmtId="175" fontId="59" fillId="36" borderId="29" xfId="0" applyNumberFormat="1" applyFont="1" applyFill="1" applyBorder="1" applyAlignment="1" applyProtection="1">
      <alignment horizontal="center"/>
      <protection/>
    </xf>
    <xf numFmtId="1" fontId="59" fillId="36" borderId="29" xfId="0" applyNumberFormat="1" applyFont="1" applyFill="1" applyBorder="1" applyAlignment="1" applyProtection="1">
      <alignment horizontal="center"/>
      <protection/>
    </xf>
    <xf numFmtId="1" fontId="59" fillId="36" borderId="29" xfId="0" applyNumberFormat="1" applyFont="1" applyFill="1" applyBorder="1" applyAlignment="1" applyProtection="1">
      <alignment horizontal="center"/>
      <protection/>
    </xf>
    <xf numFmtId="1" fontId="59" fillId="36" borderId="30" xfId="0" applyNumberFormat="1" applyFont="1" applyFill="1" applyBorder="1" applyAlignment="1" applyProtection="1">
      <alignment horizontal="center"/>
      <protection/>
    </xf>
    <xf numFmtId="0" fontId="67" fillId="0" borderId="34" xfId="0" applyFont="1" applyBorder="1" applyAlignment="1">
      <alignment horizontal="center"/>
    </xf>
    <xf numFmtId="1" fontId="58" fillId="33" borderId="35" xfId="0" applyNumberFormat="1" applyFont="1" applyFill="1" applyBorder="1" applyAlignment="1">
      <alignment horizontal="center"/>
    </xf>
    <xf numFmtId="0" fontId="60" fillId="0" borderId="13" xfId="0" applyFont="1" applyBorder="1" applyAlignment="1">
      <alignment/>
    </xf>
    <xf numFmtId="0" fontId="60" fillId="0" borderId="0" xfId="0" applyFont="1" applyBorder="1" applyAlignment="1">
      <alignment/>
    </xf>
    <xf numFmtId="1" fontId="59" fillId="40" borderId="36" xfId="0" applyNumberFormat="1" applyFont="1" applyFill="1" applyBorder="1" applyAlignment="1" applyProtection="1">
      <alignment horizontal="center"/>
      <protection/>
    </xf>
    <xf numFmtId="175" fontId="59" fillId="40" borderId="37" xfId="0" applyNumberFormat="1" applyFont="1" applyFill="1" applyBorder="1" applyAlignment="1" applyProtection="1">
      <alignment horizontal="center"/>
      <protection/>
    </xf>
    <xf numFmtId="1" fontId="59" fillId="40" borderId="37" xfId="0" applyNumberFormat="1" applyFont="1" applyFill="1" applyBorder="1" applyAlignment="1" applyProtection="1">
      <alignment horizontal="center"/>
      <protection/>
    </xf>
    <xf numFmtId="1" fontId="59" fillId="40" borderId="37" xfId="0" applyNumberFormat="1" applyFont="1" applyFill="1" applyBorder="1" applyAlignment="1" applyProtection="1">
      <alignment horizontal="center"/>
      <protection/>
    </xf>
    <xf numFmtId="1" fontId="59" fillId="40" borderId="38" xfId="0" applyNumberFormat="1" applyFont="1" applyFill="1" applyBorder="1" applyAlignment="1" applyProtection="1">
      <alignment horizontal="center"/>
      <protection/>
    </xf>
    <xf numFmtId="0" fontId="58" fillId="0" borderId="39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0" fontId="68" fillId="41" borderId="42" xfId="0" applyFont="1" applyFill="1" applyBorder="1" applyAlignment="1" applyProtection="1">
      <alignment horizontal="center"/>
      <protection/>
    </xf>
    <xf numFmtId="0" fontId="68" fillId="41" borderId="23" xfId="0" applyFont="1" applyFill="1" applyBorder="1" applyAlignment="1" applyProtection="1">
      <alignment horizontal="center"/>
      <protection/>
    </xf>
    <xf numFmtId="0" fontId="68" fillId="42" borderId="16" xfId="0" applyFont="1" applyFill="1" applyBorder="1" applyAlignment="1" applyProtection="1">
      <alignment horizontal="center"/>
      <protection/>
    </xf>
    <xf numFmtId="0" fontId="68" fillId="42" borderId="43" xfId="0" applyFont="1" applyFill="1" applyBorder="1" applyAlignment="1" applyProtection="1">
      <alignment horizontal="center"/>
      <protection/>
    </xf>
    <xf numFmtId="0" fontId="58" fillId="0" borderId="44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68" fillId="41" borderId="19" xfId="0" applyFont="1" applyFill="1" applyBorder="1" applyAlignment="1" applyProtection="1">
      <alignment/>
      <protection/>
    </xf>
    <xf numFmtId="0" fontId="69" fillId="41" borderId="20" xfId="0" applyFont="1" applyFill="1" applyBorder="1" applyAlignment="1" applyProtection="1">
      <alignment/>
      <protection/>
    </xf>
    <xf numFmtId="0" fontId="59" fillId="0" borderId="24" xfId="0" applyFont="1" applyBorder="1" applyAlignment="1">
      <alignment horizontal="center"/>
    </xf>
    <xf numFmtId="10" fontId="59" fillId="0" borderId="28" xfId="51" applyNumberFormat="1" applyFont="1" applyBorder="1" applyAlignment="1">
      <alignment horizontal="center"/>
    </xf>
    <xf numFmtId="0" fontId="59" fillId="34" borderId="25" xfId="0" applyFont="1" applyFill="1" applyBorder="1" applyAlignment="1">
      <alignment horizontal="center"/>
    </xf>
    <xf numFmtId="0" fontId="63" fillId="0" borderId="45" xfId="0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1" fontId="59" fillId="34" borderId="28" xfId="0" applyNumberFormat="1" applyFont="1" applyFill="1" applyBorder="1" applyAlignment="1">
      <alignment horizontal="center"/>
    </xf>
    <xf numFmtId="0" fontId="59" fillId="0" borderId="29" xfId="0" applyFont="1" applyBorder="1" applyAlignment="1">
      <alignment/>
    </xf>
    <xf numFmtId="175" fontId="64" fillId="42" borderId="47" xfId="0" applyNumberFormat="1" applyFont="1" applyFill="1" applyBorder="1" applyAlignment="1">
      <alignment horizontal="center" vertical="center"/>
    </xf>
    <xf numFmtId="175" fontId="64" fillId="42" borderId="14" xfId="0" applyNumberFormat="1" applyFont="1" applyFill="1" applyBorder="1" applyAlignment="1">
      <alignment horizontal="center" vertical="center"/>
    </xf>
    <xf numFmtId="10" fontId="59" fillId="0" borderId="29" xfId="51" applyNumberFormat="1" applyFont="1" applyBorder="1" applyAlignment="1">
      <alignment horizontal="center"/>
    </xf>
    <xf numFmtId="0" fontId="59" fillId="34" borderId="29" xfId="0" applyFont="1" applyFill="1" applyBorder="1" applyAlignment="1">
      <alignment horizontal="center"/>
    </xf>
    <xf numFmtId="0" fontId="63" fillId="0" borderId="29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4" fillId="43" borderId="24" xfId="0" applyFont="1" applyFill="1" applyBorder="1" applyAlignment="1">
      <alignment horizontal="center" vertical="center"/>
    </xf>
    <xf numFmtId="0" fontId="59" fillId="39" borderId="0" xfId="0" applyFont="1" applyFill="1" applyBorder="1" applyAlignment="1">
      <alignment horizontal="center"/>
    </xf>
    <xf numFmtId="0" fontId="63" fillId="0" borderId="48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1" fontId="59" fillId="36" borderId="28" xfId="0" applyNumberFormat="1" applyFont="1" applyFill="1" applyBorder="1" applyAlignment="1">
      <alignment horizontal="center"/>
    </xf>
    <xf numFmtId="1" fontId="59" fillId="36" borderId="29" xfId="0" applyNumberFormat="1" applyFont="1" applyFill="1" applyBorder="1" applyAlignment="1">
      <alignment horizontal="center"/>
    </xf>
    <xf numFmtId="0" fontId="64" fillId="37" borderId="24" xfId="0" applyFont="1" applyFill="1" applyBorder="1" applyAlignment="1">
      <alignment horizontal="center" vertical="center"/>
    </xf>
    <xf numFmtId="0" fontId="59" fillId="39" borderId="29" xfId="0" applyFont="1" applyFill="1" applyBorder="1" applyAlignment="1">
      <alignment horizontal="center"/>
    </xf>
    <xf numFmtId="0" fontId="61" fillId="0" borderId="50" xfId="0" applyFont="1" applyBorder="1" applyAlignment="1">
      <alignment/>
    </xf>
    <xf numFmtId="1" fontId="59" fillId="39" borderId="28" xfId="0" applyNumberFormat="1" applyFont="1" applyFill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59" fillId="34" borderId="24" xfId="0" applyFont="1" applyFill="1" applyBorder="1" applyAlignment="1">
      <alignment horizontal="center"/>
    </xf>
    <xf numFmtId="0" fontId="59" fillId="36" borderId="29" xfId="0" applyFont="1" applyFill="1" applyBorder="1" applyAlignment="1">
      <alignment horizontal="center"/>
    </xf>
    <xf numFmtId="1" fontId="59" fillId="40" borderId="36" xfId="0" applyNumberFormat="1" applyFont="1" applyFill="1" applyBorder="1" applyAlignment="1">
      <alignment horizontal="center"/>
    </xf>
    <xf numFmtId="1" fontId="59" fillId="40" borderId="37" xfId="0" applyNumberFormat="1" applyFont="1" applyFill="1" applyBorder="1" applyAlignment="1">
      <alignment horizontal="center"/>
    </xf>
    <xf numFmtId="175" fontId="64" fillId="42" borderId="51" xfId="0" applyNumberFormat="1" applyFont="1" applyFill="1" applyBorder="1" applyAlignment="1">
      <alignment horizontal="center" vertical="center"/>
    </xf>
    <xf numFmtId="175" fontId="64" fillId="42" borderId="52" xfId="0" applyNumberFormat="1" applyFont="1" applyFill="1" applyBorder="1" applyAlignment="1">
      <alignment horizontal="center" vertical="center"/>
    </xf>
    <xf numFmtId="0" fontId="59" fillId="39" borderId="34" xfId="0" applyFont="1" applyFill="1" applyBorder="1" applyAlignment="1">
      <alignment horizontal="center"/>
    </xf>
    <xf numFmtId="10" fontId="59" fillId="0" borderId="36" xfId="51" applyNumberFormat="1" applyFont="1" applyBorder="1" applyAlignment="1">
      <alignment horizontal="center"/>
    </xf>
    <xf numFmtId="0" fontId="59" fillId="40" borderId="37" xfId="0" applyFont="1" applyFill="1" applyBorder="1" applyAlignment="1">
      <alignment horizontal="center"/>
    </xf>
    <xf numFmtId="0" fontId="63" fillId="0" borderId="51" xfId="0" applyFont="1" applyBorder="1" applyAlignment="1">
      <alignment horizontal="center" vertical="center" wrapText="1"/>
    </xf>
    <xf numFmtId="0" fontId="63" fillId="0" borderId="53" xfId="0" applyFont="1" applyBorder="1" applyAlignment="1">
      <alignment horizontal="center" vertical="center" wrapText="1"/>
    </xf>
    <xf numFmtId="10" fontId="59" fillId="0" borderId="37" xfId="51" applyNumberFormat="1" applyFont="1" applyBorder="1" applyAlignment="1">
      <alignment horizontal="center"/>
    </xf>
    <xf numFmtId="0" fontId="63" fillId="0" borderId="37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70" fillId="41" borderId="0" xfId="0" applyFont="1" applyFill="1" applyBorder="1" applyAlignment="1">
      <alignment horizontal="center" vertical="center"/>
    </xf>
    <xf numFmtId="0" fontId="70" fillId="41" borderId="14" xfId="0" applyFont="1" applyFill="1" applyBorder="1" applyAlignment="1">
      <alignment horizontal="center" vertical="center"/>
    </xf>
    <xf numFmtId="0" fontId="70" fillId="39" borderId="0" xfId="0" applyFont="1" applyFill="1" applyBorder="1" applyAlignment="1">
      <alignment horizontal="center" vertical="center"/>
    </xf>
    <xf numFmtId="0" fontId="70" fillId="39" borderId="14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/>
    </xf>
    <xf numFmtId="0" fontId="59" fillId="0" borderId="54" xfId="0" applyFont="1" applyBorder="1" applyAlignment="1">
      <alignment horizontal="center"/>
    </xf>
    <xf numFmtId="0" fontId="59" fillId="0" borderId="55" xfId="0" applyFont="1" applyBorder="1" applyAlignment="1">
      <alignment horizontal="center"/>
    </xf>
    <xf numFmtId="0" fontId="64" fillId="43" borderId="29" xfId="0" applyFont="1" applyFill="1" applyBorder="1" applyAlignment="1">
      <alignment horizontal="center" vertical="center"/>
    </xf>
    <xf numFmtId="0" fontId="63" fillId="0" borderId="47" xfId="0" applyFont="1" applyBorder="1" applyAlignment="1">
      <alignment horizontal="center"/>
    </xf>
    <xf numFmtId="0" fontId="63" fillId="0" borderId="50" xfId="0" applyFont="1" applyBorder="1" applyAlignment="1">
      <alignment horizontal="center"/>
    </xf>
    <xf numFmtId="0" fontId="59" fillId="36" borderId="34" xfId="0" applyFont="1" applyFill="1" applyBorder="1" applyAlignment="1">
      <alignment horizontal="center"/>
    </xf>
    <xf numFmtId="0" fontId="63" fillId="0" borderId="51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71" fillId="0" borderId="15" xfId="0" applyFont="1" applyBorder="1" applyAlignment="1">
      <alignment horizontal="center"/>
    </xf>
    <xf numFmtId="0" fontId="71" fillId="0" borderId="54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34" borderId="20" xfId="0" applyFont="1" applyFill="1" applyBorder="1" applyAlignment="1">
      <alignment horizontal="center"/>
    </xf>
    <xf numFmtId="0" fontId="62" fillId="36" borderId="20" xfId="0" applyFont="1" applyFill="1" applyBorder="1" applyAlignment="1">
      <alignment horizontal="center"/>
    </xf>
    <xf numFmtId="0" fontId="72" fillId="37" borderId="29" xfId="0" applyFont="1" applyFill="1" applyBorder="1" applyAlignment="1">
      <alignment horizontal="center"/>
    </xf>
    <xf numFmtId="0" fontId="62" fillId="39" borderId="20" xfId="0" applyFont="1" applyFill="1" applyBorder="1" applyAlignment="1">
      <alignment horizontal="center"/>
    </xf>
    <xf numFmtId="0" fontId="62" fillId="40" borderId="20" xfId="0" applyFont="1" applyFill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5" fillId="37" borderId="20" xfId="0" applyFont="1" applyFill="1" applyBorder="1" applyAlignment="1">
      <alignment horizontal="center" vertical="center"/>
    </xf>
    <xf numFmtId="0" fontId="63" fillId="35" borderId="29" xfId="0" applyFont="1" applyFill="1" applyBorder="1" applyAlignment="1" applyProtection="1">
      <alignment horizontal="center"/>
      <protection locked="0"/>
    </xf>
    <xf numFmtId="0" fontId="22" fillId="0" borderId="29" xfId="0" applyFont="1" applyBorder="1" applyAlignment="1" applyProtection="1">
      <alignment horizontal="center"/>
      <protection locked="0"/>
    </xf>
    <xf numFmtId="0" fontId="22" fillId="34" borderId="29" xfId="0" applyFont="1" applyFill="1" applyBorder="1" applyAlignment="1" applyProtection="1">
      <alignment horizontal="center"/>
      <protection locked="0"/>
    </xf>
    <xf numFmtId="0" fontId="22" fillId="36" borderId="29" xfId="0" applyFont="1" applyFill="1" applyBorder="1" applyAlignment="1" applyProtection="1">
      <alignment horizontal="center"/>
      <protection locked="0"/>
    </xf>
    <xf numFmtId="0" fontId="73" fillId="10" borderId="0" xfId="0" applyFont="1" applyFill="1" applyBorder="1" applyAlignment="1">
      <alignment horizontal="center"/>
    </xf>
    <xf numFmtId="0" fontId="74" fillId="37" borderId="29" xfId="0" applyFont="1" applyFill="1" applyBorder="1" applyAlignment="1">
      <alignment horizontal="center"/>
    </xf>
    <xf numFmtId="0" fontId="63" fillId="39" borderId="29" xfId="0" applyFont="1" applyFill="1" applyBorder="1" applyAlignment="1">
      <alignment horizontal="center"/>
    </xf>
    <xf numFmtId="0" fontId="73" fillId="10" borderId="14" xfId="0" applyFont="1" applyFill="1" applyBorder="1" applyAlignment="1">
      <alignment horizontal="center"/>
    </xf>
    <xf numFmtId="0" fontId="63" fillId="9" borderId="29" xfId="0" applyFont="1" applyFill="1" applyBorder="1" applyAlignment="1">
      <alignment horizontal="center"/>
    </xf>
    <xf numFmtId="0" fontId="63" fillId="0" borderId="29" xfId="0" applyFont="1" applyFill="1" applyBorder="1" applyAlignment="1">
      <alignment horizontal="center"/>
    </xf>
    <xf numFmtId="0" fontId="63" fillId="34" borderId="29" xfId="0" applyFont="1" applyFill="1" applyBorder="1" applyAlignment="1">
      <alignment horizontal="center"/>
    </xf>
    <xf numFmtId="0" fontId="63" fillId="36" borderId="29" xfId="0" applyFont="1" applyFill="1" applyBorder="1" applyAlignment="1" applyProtection="1">
      <alignment horizontal="center"/>
      <protection locked="0"/>
    </xf>
    <xf numFmtId="0" fontId="63" fillId="40" borderId="29" xfId="0" applyFont="1" applyFill="1" applyBorder="1" applyAlignment="1" applyProtection="1">
      <alignment horizontal="center"/>
      <protection locked="0"/>
    </xf>
    <xf numFmtId="0" fontId="73" fillId="10" borderId="56" xfId="0" applyFont="1" applyFill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73" fillId="14" borderId="0" xfId="0" applyFont="1" applyFill="1" applyBorder="1" applyAlignment="1">
      <alignment horizontal="center"/>
    </xf>
    <xf numFmtId="0" fontId="63" fillId="14" borderId="0" xfId="0" applyFont="1" applyFill="1" applyBorder="1" applyAlignment="1">
      <alignment horizontal="center"/>
    </xf>
    <xf numFmtId="0" fontId="73" fillId="14" borderId="14" xfId="0" applyFont="1" applyFill="1" applyBorder="1" applyAlignment="1">
      <alignment horizontal="center"/>
    </xf>
    <xf numFmtId="0" fontId="71" fillId="14" borderId="0" xfId="0" applyFont="1" applyFill="1" applyBorder="1" applyAlignment="1">
      <alignment horizontal="center"/>
    </xf>
    <xf numFmtId="0" fontId="63" fillId="14" borderId="14" xfId="0" applyFont="1" applyFill="1" applyBorder="1" applyAlignment="1">
      <alignment horizontal="center"/>
    </xf>
    <xf numFmtId="0" fontId="60" fillId="0" borderId="57" xfId="0" applyFont="1" applyBorder="1" applyAlignment="1">
      <alignment/>
    </xf>
    <xf numFmtId="0" fontId="71" fillId="37" borderId="58" xfId="0" applyFont="1" applyFill="1" applyBorder="1" applyAlignment="1">
      <alignment horizontal="center"/>
    </xf>
    <xf numFmtId="0" fontId="63" fillId="37" borderId="58" xfId="0" applyFont="1" applyFill="1" applyBorder="1" applyAlignment="1">
      <alignment horizontal="center"/>
    </xf>
    <xf numFmtId="0" fontId="63" fillId="37" borderId="52" xfId="0" applyFont="1" applyFill="1" applyBorder="1" applyAlignment="1">
      <alignment horizontal="center"/>
    </xf>
    <xf numFmtId="0" fontId="60" fillId="0" borderId="59" xfId="0" applyFont="1" applyBorder="1" applyAlignment="1">
      <alignment/>
    </xf>
    <xf numFmtId="0" fontId="60" fillId="0" borderId="60" xfId="0" applyFont="1" applyBorder="1" applyAlignment="1">
      <alignment/>
    </xf>
    <xf numFmtId="0" fontId="60" fillId="0" borderId="61" xfId="0" applyFont="1" applyBorder="1" applyAlignment="1">
      <alignment/>
    </xf>
    <xf numFmtId="0" fontId="74" fillId="37" borderId="29" xfId="0" applyFont="1" applyFill="1" applyBorder="1" applyAlignment="1" applyProtection="1">
      <alignment horizontal="center"/>
      <protection locked="0"/>
    </xf>
    <xf numFmtId="0" fontId="63" fillId="39" borderId="29" xfId="0" applyFont="1" applyFill="1" applyBorder="1" applyAlignment="1" applyProtection="1">
      <alignment horizontal="center"/>
      <protection locked="0"/>
    </xf>
    <xf numFmtId="0" fontId="75" fillId="0" borderId="24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V48"/>
  <sheetViews>
    <sheetView tabSelected="1" zoomScale="80" zoomScaleNormal="80" zoomScalePageLayoutView="0" workbookViewId="0" topLeftCell="A1">
      <selection activeCell="AB8" sqref="AB8"/>
    </sheetView>
  </sheetViews>
  <sheetFormatPr defaultColWidth="9.140625" defaultRowHeight="15"/>
  <cols>
    <col min="1" max="1" width="3.57421875" style="0" customWidth="1"/>
    <col min="2" max="2" width="12.7109375" style="4" customWidth="1"/>
    <col min="3" max="3" width="10.421875" style="4" bestFit="1" customWidth="1"/>
    <col min="4" max="6" width="9.140625" style="4" customWidth="1"/>
    <col min="7" max="7" width="11.140625" style="4" bestFit="1" customWidth="1"/>
    <col min="8" max="9" width="9.140625" style="4" customWidth="1"/>
    <col min="10" max="10" width="7.28125" style="4" customWidth="1"/>
    <col min="11" max="11" width="7.8515625" style="4" customWidth="1"/>
    <col min="12" max="12" width="5.140625" style="4" customWidth="1"/>
    <col min="13" max="13" width="13.140625" style="4" customWidth="1"/>
    <col min="14" max="17" width="9.140625" style="4" customWidth="1"/>
    <col min="18" max="20" width="8.28125" style="4" customWidth="1"/>
    <col min="21" max="21" width="7.28125" style="4" customWidth="1"/>
    <col min="22" max="22" width="9.8515625" style="4" customWidth="1"/>
  </cols>
  <sheetData>
    <row r="1" spans="2:22" ht="15.75" thickTop="1">
      <c r="B1" s="1" t="s">
        <v>14</v>
      </c>
      <c r="C1" s="2"/>
      <c r="D1" s="2"/>
      <c r="E1" s="2"/>
      <c r="F1" s="2"/>
      <c r="G1" s="2"/>
      <c r="H1" s="2"/>
      <c r="I1" s="2"/>
      <c r="J1" s="2"/>
      <c r="K1" s="3"/>
      <c r="M1" s="1" t="s">
        <v>14</v>
      </c>
      <c r="N1" s="5">
        <f>REPT(C1,1)</f>
      </c>
      <c r="O1" s="5"/>
      <c r="P1" s="5"/>
      <c r="Q1" s="5"/>
      <c r="R1" s="5"/>
      <c r="S1" s="5"/>
      <c r="T1" s="5"/>
      <c r="U1" s="5"/>
      <c r="V1" s="6"/>
    </row>
    <row r="2" spans="2:22" ht="15.75" thickBot="1">
      <c r="B2" s="7"/>
      <c r="C2" s="8"/>
      <c r="D2" s="8"/>
      <c r="E2" s="8"/>
      <c r="F2" s="8"/>
      <c r="G2" s="8"/>
      <c r="H2" s="8"/>
      <c r="I2" s="8"/>
      <c r="J2" s="8"/>
      <c r="K2" s="9"/>
      <c r="M2" s="7"/>
      <c r="N2" s="8"/>
      <c r="O2" s="8"/>
      <c r="P2" s="8"/>
      <c r="Q2" s="8"/>
      <c r="R2" s="8"/>
      <c r="S2" s="8"/>
      <c r="T2" s="8"/>
      <c r="U2" s="8"/>
      <c r="V2" s="9"/>
    </row>
    <row r="3" spans="2:22" ht="15">
      <c r="B3" s="10"/>
      <c r="C3" s="11" t="s">
        <v>15</v>
      </c>
      <c r="D3" s="12"/>
      <c r="E3" s="13" t="s">
        <v>16</v>
      </c>
      <c r="F3" s="8"/>
      <c r="G3" s="14" t="s">
        <v>7</v>
      </c>
      <c r="H3" s="15"/>
      <c r="I3" s="15"/>
      <c r="J3" s="15"/>
      <c r="K3" s="16"/>
      <c r="M3" s="17" t="s">
        <v>17</v>
      </c>
      <c r="N3" s="18" t="s">
        <v>15</v>
      </c>
      <c r="O3" s="19"/>
      <c r="P3" s="13" t="s">
        <v>16</v>
      </c>
      <c r="Q3" s="8"/>
      <c r="R3" s="14" t="s">
        <v>7</v>
      </c>
      <c r="S3" s="15"/>
      <c r="T3" s="15"/>
      <c r="U3" s="15"/>
      <c r="V3" s="16"/>
    </row>
    <row r="4" spans="2:22" ht="18.75" customHeight="1">
      <c r="B4" s="20" t="s">
        <v>12</v>
      </c>
      <c r="C4" s="21">
        <f>SUM(D47)</f>
        <v>0</v>
      </c>
      <c r="D4" s="22"/>
      <c r="E4" s="23">
        <f aca="true" t="shared" si="0" ref="E4:E11">ROUND(C4/0.91,0)</f>
        <v>0</v>
      </c>
      <c r="F4" s="8"/>
      <c r="G4" s="24" t="s">
        <v>8</v>
      </c>
      <c r="H4" s="25" t="s">
        <v>9</v>
      </c>
      <c r="I4" s="25" t="s">
        <v>10</v>
      </c>
      <c r="J4" s="26" t="s">
        <v>17</v>
      </c>
      <c r="K4" s="27"/>
      <c r="M4" s="20" t="s">
        <v>12</v>
      </c>
      <c r="N4" s="28">
        <f>SUM(O47)</f>
        <v>0</v>
      </c>
      <c r="O4" s="29"/>
      <c r="P4" s="23">
        <f>ROUND(N4/0.91,0)</f>
        <v>0</v>
      </c>
      <c r="Q4" s="8"/>
      <c r="R4" s="24" t="s">
        <v>8</v>
      </c>
      <c r="S4" s="25" t="s">
        <v>9</v>
      </c>
      <c r="T4" s="25" t="s">
        <v>10</v>
      </c>
      <c r="U4" s="26" t="s">
        <v>17</v>
      </c>
      <c r="V4" s="27"/>
    </row>
    <row r="5" spans="2:22" ht="18.75" customHeight="1">
      <c r="B5" s="30" t="s">
        <v>0</v>
      </c>
      <c r="C5" s="31">
        <f>SUM(E47)</f>
        <v>0</v>
      </c>
      <c r="D5" s="32"/>
      <c r="E5" s="23">
        <f t="shared" si="0"/>
        <v>0</v>
      </c>
      <c r="F5" s="8"/>
      <c r="G5" s="33">
        <f>SUM(C47)</f>
        <v>0</v>
      </c>
      <c r="H5" s="34"/>
      <c r="I5" s="34"/>
      <c r="J5" s="26" t="s">
        <v>12</v>
      </c>
      <c r="K5" s="27"/>
      <c r="M5" s="30" t="s">
        <v>0</v>
      </c>
      <c r="N5" s="31">
        <f>SUM(P47)</f>
        <v>0</v>
      </c>
      <c r="O5" s="32"/>
      <c r="P5" s="23">
        <f>ROUND(N5/0.91,0)</f>
        <v>0</v>
      </c>
      <c r="Q5" s="8"/>
      <c r="R5" s="33">
        <f>SUM(N47)</f>
        <v>0</v>
      </c>
      <c r="S5" s="33">
        <f>SUM(H5)</f>
        <v>0</v>
      </c>
      <c r="T5" s="33">
        <f>SUM(I5)</f>
        <v>0</v>
      </c>
      <c r="U5" s="26" t="s">
        <v>12</v>
      </c>
      <c r="V5" s="27"/>
    </row>
    <row r="6" spans="2:22" ht="18.75" customHeight="1">
      <c r="B6" s="35" t="s">
        <v>3</v>
      </c>
      <c r="C6" s="36">
        <f>SUM(F47)</f>
        <v>0</v>
      </c>
      <c r="D6" s="37"/>
      <c r="E6" s="23">
        <f t="shared" si="0"/>
        <v>0</v>
      </c>
      <c r="F6" s="8"/>
      <c r="G6" s="38">
        <f>SUM(G5)</f>
        <v>0</v>
      </c>
      <c r="H6" s="39"/>
      <c r="I6" s="39"/>
      <c r="J6" s="40" t="s">
        <v>11</v>
      </c>
      <c r="K6" s="41"/>
      <c r="M6" s="35" t="s">
        <v>3</v>
      </c>
      <c r="N6" s="36">
        <f>SUM(Q47)</f>
        <v>0</v>
      </c>
      <c r="O6" s="37"/>
      <c r="P6" s="23">
        <f>ROUND(N6/0.91,0)</f>
        <v>0</v>
      </c>
      <c r="Q6" s="8"/>
      <c r="R6" s="38">
        <f>SUM(R5)</f>
        <v>0</v>
      </c>
      <c r="S6" s="38">
        <f>SUM(H6)</f>
        <v>0</v>
      </c>
      <c r="T6" s="38">
        <f>SUM(I6)</f>
        <v>0</v>
      </c>
      <c r="U6" s="40" t="s">
        <v>11</v>
      </c>
      <c r="V6" s="41"/>
    </row>
    <row r="7" spans="2:22" ht="18.75" customHeight="1" thickBot="1">
      <c r="B7" s="42" t="s">
        <v>31</v>
      </c>
      <c r="C7" s="43">
        <f>SUM(C6-C5)</f>
        <v>0</v>
      </c>
      <c r="D7" s="44"/>
      <c r="E7" s="23">
        <f t="shared" si="0"/>
        <v>0</v>
      </c>
      <c r="F7" s="8"/>
      <c r="G7" s="45"/>
      <c r="H7" s="46"/>
      <c r="I7" s="46"/>
      <c r="J7" s="47"/>
      <c r="K7" s="48"/>
      <c r="M7" s="49" t="s">
        <v>31</v>
      </c>
      <c r="N7" s="43">
        <f>SUM(N6-N5)</f>
        <v>0</v>
      </c>
      <c r="O7" s="44"/>
      <c r="P7" s="50">
        <f>SUM(N7/0.91)</f>
        <v>0</v>
      </c>
      <c r="Q7" s="8"/>
      <c r="R7" s="45"/>
      <c r="S7" s="46"/>
      <c r="T7" s="46"/>
      <c r="U7" s="47"/>
      <c r="V7" s="48"/>
    </row>
    <row r="8" spans="2:22" ht="18.75" customHeight="1">
      <c r="B8" s="51" t="s">
        <v>11</v>
      </c>
      <c r="C8" s="52">
        <f>SUM(H47)</f>
        <v>0</v>
      </c>
      <c r="D8" s="53"/>
      <c r="E8" s="23">
        <f t="shared" si="0"/>
        <v>0</v>
      </c>
      <c r="F8" s="8"/>
      <c r="G8" s="54">
        <f>SUM(G5)</f>
        <v>0</v>
      </c>
      <c r="H8" s="55"/>
      <c r="I8" s="56"/>
      <c r="J8" s="57" t="s">
        <v>0</v>
      </c>
      <c r="K8" s="58"/>
      <c r="M8" s="51" t="s">
        <v>11</v>
      </c>
      <c r="N8" s="52">
        <f>SUM(S47)</f>
        <v>0</v>
      </c>
      <c r="O8" s="53"/>
      <c r="P8" s="50">
        <f>ROUND(N8/0.91,0)</f>
        <v>0</v>
      </c>
      <c r="Q8" s="8"/>
      <c r="R8" s="54">
        <f>SUM(R5)</f>
        <v>0</v>
      </c>
      <c r="S8" s="54">
        <f>SUM(H8)</f>
        <v>0</v>
      </c>
      <c r="T8" s="54">
        <f>SUM(I8)</f>
        <v>0</v>
      </c>
      <c r="U8" s="57" t="s">
        <v>0</v>
      </c>
      <c r="V8" s="58"/>
    </row>
    <row r="9" spans="2:22" ht="18.75" customHeight="1">
      <c r="B9" s="59" t="s">
        <v>1</v>
      </c>
      <c r="C9" s="60">
        <f>SUM(I47)</f>
        <v>0</v>
      </c>
      <c r="D9" s="61"/>
      <c r="E9" s="23">
        <f t="shared" si="0"/>
        <v>0</v>
      </c>
      <c r="F9" s="8"/>
      <c r="G9" s="62">
        <f>SUM(G11)</f>
        <v>0</v>
      </c>
      <c r="H9" s="63"/>
      <c r="I9" s="63"/>
      <c r="J9" s="64" t="s">
        <v>1</v>
      </c>
      <c r="K9" s="65"/>
      <c r="M9" s="59" t="s">
        <v>1</v>
      </c>
      <c r="N9" s="60">
        <f>SUM(T47)</f>
        <v>0</v>
      </c>
      <c r="O9" s="61"/>
      <c r="P9" s="50">
        <f>SUM(N9/0.91)</f>
        <v>0</v>
      </c>
      <c r="Q9" s="8"/>
      <c r="R9" s="62">
        <f>SUM(R11)</f>
        <v>0</v>
      </c>
      <c r="S9" s="62">
        <f>SUM(H9)</f>
        <v>0</v>
      </c>
      <c r="T9" s="62">
        <f>SUM(I9)</f>
        <v>0</v>
      </c>
      <c r="U9" s="64" t="s">
        <v>1</v>
      </c>
      <c r="V9" s="65"/>
    </row>
    <row r="10" spans="2:22" ht="18.75" customHeight="1">
      <c r="B10" s="66" t="s">
        <v>2</v>
      </c>
      <c r="C10" s="67">
        <f>SUM(J47)</f>
        <v>0</v>
      </c>
      <c r="D10" s="68"/>
      <c r="E10" s="23">
        <f t="shared" si="0"/>
        <v>0</v>
      </c>
      <c r="F10" s="8"/>
      <c r="G10" s="45"/>
      <c r="H10" s="46"/>
      <c r="I10" s="46"/>
      <c r="J10" s="47"/>
      <c r="K10" s="48"/>
      <c r="M10" s="66" t="s">
        <v>2</v>
      </c>
      <c r="N10" s="67">
        <f>SUM(U47)</f>
        <v>0</v>
      </c>
      <c r="O10" s="68"/>
      <c r="P10" s="50">
        <f>SUM(N10/0.91)</f>
        <v>0</v>
      </c>
      <c r="Q10" s="8"/>
      <c r="R10" s="45"/>
      <c r="S10" s="46"/>
      <c r="T10" s="46"/>
      <c r="U10" s="47"/>
      <c r="V10" s="48"/>
    </row>
    <row r="11" spans="2:22" ht="18.75" customHeight="1" thickBot="1">
      <c r="B11" s="69" t="s">
        <v>34</v>
      </c>
      <c r="C11" s="43">
        <f>SUM(C10-C9)</f>
        <v>0</v>
      </c>
      <c r="D11" s="44"/>
      <c r="E11" s="70">
        <f t="shared" si="0"/>
        <v>0</v>
      </c>
      <c r="F11" s="8"/>
      <c r="G11" s="71">
        <f>SUM(G8)</f>
        <v>0</v>
      </c>
      <c r="H11" s="72">
        <f>SUM(H8+(E7/22/10))</f>
        <v>0</v>
      </c>
      <c r="I11" s="73">
        <f>SUM(I8+(E7/95))</f>
        <v>0</v>
      </c>
      <c r="J11" s="74" t="s">
        <v>3</v>
      </c>
      <c r="K11" s="75"/>
      <c r="M11" s="76" t="s">
        <v>34</v>
      </c>
      <c r="N11" s="43">
        <f>SUM(N10-N9)</f>
        <v>0</v>
      </c>
      <c r="O11" s="44"/>
      <c r="P11" s="77">
        <f>SUM(N11/0.91)</f>
        <v>0</v>
      </c>
      <c r="Q11" s="8"/>
      <c r="R11" s="71">
        <f>SUM(R8)</f>
        <v>0</v>
      </c>
      <c r="S11" s="72">
        <f>SUM(S8+(P7/22/10))</f>
        <v>0</v>
      </c>
      <c r="T11" s="73">
        <f>SUM(T8+(P7/95))</f>
        <v>0</v>
      </c>
      <c r="U11" s="74" t="s">
        <v>3</v>
      </c>
      <c r="V11" s="75"/>
    </row>
    <row r="12" spans="2:22" ht="19.5" customHeight="1" thickBot="1">
      <c r="B12" s="78"/>
      <c r="C12" s="79"/>
      <c r="D12" s="79"/>
      <c r="E12" s="79"/>
      <c r="F12" s="8"/>
      <c r="G12" s="80">
        <f>SUM(G9)</f>
        <v>0</v>
      </c>
      <c r="H12" s="81">
        <f>SUM(H9+(E11/18/10))</f>
        <v>0</v>
      </c>
      <c r="I12" s="82">
        <f>SUM(I9+E11/86)</f>
        <v>0</v>
      </c>
      <c r="J12" s="83" t="s">
        <v>2</v>
      </c>
      <c r="K12" s="84"/>
      <c r="M12" s="78"/>
      <c r="N12" s="79"/>
      <c r="O12" s="79"/>
      <c r="P12" s="79"/>
      <c r="Q12" s="8"/>
      <c r="R12" s="80">
        <f>SUM(R9)</f>
        <v>0</v>
      </c>
      <c r="S12" s="81">
        <f>SUM(S9+(P11/18/10))</f>
        <v>0</v>
      </c>
      <c r="T12" s="82">
        <f>SUM(T9+P11/86)</f>
        <v>0</v>
      </c>
      <c r="U12" s="83" t="s">
        <v>2</v>
      </c>
      <c r="V12" s="84"/>
    </row>
    <row r="13" spans="2:22" ht="15.75" thickBot="1">
      <c r="B13" s="7"/>
      <c r="C13" s="8"/>
      <c r="D13" s="8"/>
      <c r="E13" s="8"/>
      <c r="F13" s="8"/>
      <c r="G13" s="8"/>
      <c r="H13" s="8"/>
      <c r="I13" s="8"/>
      <c r="J13" s="8"/>
      <c r="K13" s="9"/>
      <c r="M13" s="7"/>
      <c r="N13" s="8"/>
      <c r="O13" s="8"/>
      <c r="P13" s="8"/>
      <c r="Q13" s="8"/>
      <c r="R13" s="8"/>
      <c r="S13" s="8"/>
      <c r="T13" s="8"/>
      <c r="U13" s="8"/>
      <c r="V13" s="9"/>
    </row>
    <row r="14" spans="2:22" ht="15">
      <c r="B14" s="85" t="s">
        <v>21</v>
      </c>
      <c r="C14" s="86"/>
      <c r="D14" s="86"/>
      <c r="E14" s="86"/>
      <c r="F14" s="87"/>
      <c r="G14" s="8"/>
      <c r="H14" s="88" t="s">
        <v>30</v>
      </c>
      <c r="I14" s="89"/>
      <c r="J14" s="90" t="s">
        <v>13</v>
      </c>
      <c r="K14" s="91"/>
      <c r="M14" s="92" t="s">
        <v>21</v>
      </c>
      <c r="N14" s="93"/>
      <c r="O14" s="93"/>
      <c r="P14" s="93"/>
      <c r="Q14" s="94"/>
      <c r="R14" s="8"/>
      <c r="S14" s="95" t="s">
        <v>30</v>
      </c>
      <c r="T14" s="96"/>
      <c r="U14" s="90" t="s">
        <v>13</v>
      </c>
      <c r="V14" s="91"/>
    </row>
    <row r="15" spans="2:22" ht="18.75" customHeight="1">
      <c r="B15" s="97" t="s">
        <v>18</v>
      </c>
      <c r="C15" s="98">
        <f>IF(C4=0,0,SUM((C5-C4)/C4))</f>
        <v>0</v>
      </c>
      <c r="D15" s="99" t="s">
        <v>19</v>
      </c>
      <c r="E15" s="100" t="s">
        <v>24</v>
      </c>
      <c r="F15" s="101"/>
      <c r="G15" s="8"/>
      <c r="H15" s="102">
        <f>ROUND(($J$15*I8/113)+(H8-G8),0)</f>
        <v>0</v>
      </c>
      <c r="I15" s="103"/>
      <c r="J15" s="104">
        <v>36</v>
      </c>
      <c r="K15" s="105"/>
      <c r="M15" s="97" t="s">
        <v>18</v>
      </c>
      <c r="N15" s="106">
        <f>IF(N4=0,0,SUM((N5-N4)/N4))</f>
        <v>0</v>
      </c>
      <c r="O15" s="107" t="s">
        <v>19</v>
      </c>
      <c r="P15" s="108" t="s">
        <v>24</v>
      </c>
      <c r="Q15" s="109"/>
      <c r="R15" s="8"/>
      <c r="S15" s="102">
        <f>ROUND(($U$15*T8/113)+(S8-R8),0)</f>
        <v>0</v>
      </c>
      <c r="T15" s="103"/>
      <c r="U15" s="104">
        <v>36</v>
      </c>
      <c r="V15" s="105"/>
    </row>
    <row r="16" spans="2:22" ht="15">
      <c r="B16" s="110" t="s">
        <v>22</v>
      </c>
      <c r="C16" s="98">
        <f>IF(C8=0,0,SUM((C9-C8)/C8))</f>
        <v>0</v>
      </c>
      <c r="D16" s="111" t="s">
        <v>23</v>
      </c>
      <c r="E16" s="112"/>
      <c r="F16" s="113"/>
      <c r="G16" s="8"/>
      <c r="H16" s="114">
        <f>ROUND((J15*I11/113)+H11-G11,0)</f>
        <v>0</v>
      </c>
      <c r="I16" s="115">
        <f>SUM(H16-H15)</f>
        <v>0</v>
      </c>
      <c r="J16" s="104"/>
      <c r="K16" s="105"/>
      <c r="M16" s="116" t="s">
        <v>22</v>
      </c>
      <c r="N16" s="106">
        <f>IF(N8=0,0,SUM((N9-N8)/N8))</f>
        <v>0</v>
      </c>
      <c r="O16" s="117" t="s">
        <v>23</v>
      </c>
      <c r="P16" s="108"/>
      <c r="Q16" s="109"/>
      <c r="R16" s="8"/>
      <c r="S16" s="114">
        <f>ROUND((U15*T11/113)+S11-R11,0)</f>
        <v>0</v>
      </c>
      <c r="T16" s="115">
        <f>SUM(S16-S15)</f>
        <v>0</v>
      </c>
      <c r="U16" s="104"/>
      <c r="V16" s="105"/>
    </row>
    <row r="17" spans="2:22" ht="15">
      <c r="B17" s="7"/>
      <c r="C17" s="79"/>
      <c r="D17" s="8"/>
      <c r="E17" s="8"/>
      <c r="F17" s="118"/>
      <c r="G17" s="8"/>
      <c r="H17" s="119">
        <f>ROUND((J15*I9/113)+(H9-G9),0)</f>
        <v>0</v>
      </c>
      <c r="I17" s="103"/>
      <c r="J17" s="104"/>
      <c r="K17" s="105"/>
      <c r="M17" s="120"/>
      <c r="N17" s="121"/>
      <c r="O17" s="121"/>
      <c r="P17" s="121"/>
      <c r="Q17" s="122"/>
      <c r="R17" s="8"/>
      <c r="S17" s="119">
        <f>ROUND((U15*T9/113)+(S9-R9),0)</f>
        <v>0</v>
      </c>
      <c r="T17" s="103"/>
      <c r="U17" s="104"/>
      <c r="V17" s="105"/>
    </row>
    <row r="18" spans="2:22" ht="19.5" customHeight="1" thickBot="1">
      <c r="B18" s="123" t="s">
        <v>19</v>
      </c>
      <c r="C18" s="98">
        <f>IF(C5=0,0,SUM((C6-C5)/C5))</f>
        <v>0</v>
      </c>
      <c r="D18" s="124" t="s">
        <v>20</v>
      </c>
      <c r="E18" s="100" t="s">
        <v>25</v>
      </c>
      <c r="F18" s="101"/>
      <c r="G18" s="8"/>
      <c r="H18" s="125">
        <f>ROUND((J15*I12/113)+(H12-G12),0)</f>
        <v>0</v>
      </c>
      <c r="I18" s="126">
        <f>SUM(H18-H17)</f>
        <v>0</v>
      </c>
      <c r="J18" s="127"/>
      <c r="K18" s="128"/>
      <c r="M18" s="123" t="s">
        <v>19</v>
      </c>
      <c r="N18" s="106">
        <f>IF(N5=0,0,SUM((N6-N5)/N5))</f>
        <v>0</v>
      </c>
      <c r="O18" s="124" t="s">
        <v>20</v>
      </c>
      <c r="P18" s="108" t="s">
        <v>25</v>
      </c>
      <c r="Q18" s="109"/>
      <c r="R18" s="8"/>
      <c r="S18" s="125">
        <f>ROUND((U15*T12/113)+(S12-R12),0)</f>
        <v>0</v>
      </c>
      <c r="T18" s="126">
        <f>SUM(S18-S17)</f>
        <v>0</v>
      </c>
      <c r="U18" s="127"/>
      <c r="V18" s="128"/>
    </row>
    <row r="19" spans="2:22" ht="15.75" thickBot="1">
      <c r="B19" s="129" t="s">
        <v>23</v>
      </c>
      <c r="C19" s="130">
        <f>IF(C9=0,0,SUM((C10-C9)/C9))</f>
        <v>0</v>
      </c>
      <c r="D19" s="131" t="s">
        <v>2</v>
      </c>
      <c r="E19" s="132"/>
      <c r="F19" s="133"/>
      <c r="G19" s="8"/>
      <c r="H19" s="8"/>
      <c r="I19" s="8"/>
      <c r="J19" s="8"/>
      <c r="K19" s="9"/>
      <c r="M19" s="129" t="s">
        <v>23</v>
      </c>
      <c r="N19" s="134">
        <f>IF(N9=0,0,SUM((N10-N9)/N9))</f>
        <v>0</v>
      </c>
      <c r="O19" s="131" t="s">
        <v>2</v>
      </c>
      <c r="P19" s="135"/>
      <c r="Q19" s="136"/>
      <c r="R19" s="8"/>
      <c r="S19" s="8"/>
      <c r="T19" s="8"/>
      <c r="U19" s="8"/>
      <c r="V19" s="9"/>
    </row>
    <row r="20" spans="2:22" ht="16.5" customHeight="1" thickBot="1">
      <c r="B20" s="7"/>
      <c r="C20" s="79"/>
      <c r="D20" s="8"/>
      <c r="E20" s="8"/>
      <c r="F20" s="8"/>
      <c r="G20" s="8"/>
      <c r="H20" s="137" t="s">
        <v>33</v>
      </c>
      <c r="I20" s="137"/>
      <c r="J20" s="137"/>
      <c r="K20" s="138"/>
      <c r="M20" s="7"/>
      <c r="N20" s="79"/>
      <c r="O20" s="8"/>
      <c r="P20" s="8"/>
      <c r="Q20" s="8"/>
      <c r="R20" s="8"/>
      <c r="S20" s="139" t="s">
        <v>35</v>
      </c>
      <c r="T20" s="139"/>
      <c r="U20" s="139"/>
      <c r="V20" s="140"/>
    </row>
    <row r="21" spans="2:22" ht="15" customHeight="1">
      <c r="B21" s="141" t="s">
        <v>26</v>
      </c>
      <c r="C21" s="142"/>
      <c r="D21" s="142"/>
      <c r="E21" s="142"/>
      <c r="F21" s="143"/>
      <c r="G21" s="8"/>
      <c r="H21" s="137"/>
      <c r="I21" s="137"/>
      <c r="J21" s="137"/>
      <c r="K21" s="138"/>
      <c r="M21" s="141" t="s">
        <v>26</v>
      </c>
      <c r="N21" s="142"/>
      <c r="O21" s="142"/>
      <c r="P21" s="142"/>
      <c r="Q21" s="143"/>
      <c r="R21" s="8"/>
      <c r="S21" s="139"/>
      <c r="T21" s="139"/>
      <c r="U21" s="139"/>
      <c r="V21" s="140"/>
    </row>
    <row r="22" spans="2:22" ht="15" customHeight="1">
      <c r="B22" s="97" t="s">
        <v>18</v>
      </c>
      <c r="C22" s="98">
        <f>IF(C4=0,0,SUM((C8-C4)/C4))</f>
        <v>0</v>
      </c>
      <c r="D22" s="144" t="s">
        <v>22</v>
      </c>
      <c r="E22" s="145" t="s">
        <v>27</v>
      </c>
      <c r="F22" s="146"/>
      <c r="G22" s="8"/>
      <c r="H22" s="137"/>
      <c r="I22" s="137"/>
      <c r="J22" s="137"/>
      <c r="K22" s="138"/>
      <c r="M22" s="97" t="s">
        <v>18</v>
      </c>
      <c r="N22" s="98">
        <f>IF(N4=0,0,SUM((N8-N4)/N4))</f>
        <v>0</v>
      </c>
      <c r="O22" s="144" t="s">
        <v>22</v>
      </c>
      <c r="P22" s="145" t="s">
        <v>27</v>
      </c>
      <c r="Q22" s="146"/>
      <c r="R22" s="8"/>
      <c r="S22" s="139"/>
      <c r="T22" s="139"/>
      <c r="U22" s="139"/>
      <c r="V22" s="140"/>
    </row>
    <row r="23" spans="2:22" ht="15.75" customHeight="1">
      <c r="B23" s="123" t="s">
        <v>19</v>
      </c>
      <c r="C23" s="98">
        <f>IF(C6=0,0,SUM((C9-C5)/C5))</f>
        <v>0</v>
      </c>
      <c r="D23" s="117" t="s">
        <v>23</v>
      </c>
      <c r="E23" s="145" t="s">
        <v>28</v>
      </c>
      <c r="F23" s="146"/>
      <c r="G23" s="8"/>
      <c r="H23" s="137"/>
      <c r="I23" s="137"/>
      <c r="J23" s="137"/>
      <c r="K23" s="138"/>
      <c r="M23" s="123" t="s">
        <v>19</v>
      </c>
      <c r="N23" s="98">
        <f>IF(N6=0,0,SUM((N9-N5)/N5))</f>
        <v>0</v>
      </c>
      <c r="O23" s="117" t="s">
        <v>23</v>
      </c>
      <c r="P23" s="145" t="s">
        <v>28</v>
      </c>
      <c r="Q23" s="146"/>
      <c r="R23" s="8"/>
      <c r="S23" s="139"/>
      <c r="T23" s="139"/>
      <c r="U23" s="139"/>
      <c r="V23" s="140"/>
    </row>
    <row r="24" spans="2:22" ht="16.5" customHeight="1" thickBot="1">
      <c r="B24" s="147" t="s">
        <v>20</v>
      </c>
      <c r="C24" s="130">
        <f>IF(C6=0,0,SUM((C10-C6)/C6))</f>
        <v>0</v>
      </c>
      <c r="D24" s="131" t="s">
        <v>2</v>
      </c>
      <c r="E24" s="148" t="s">
        <v>29</v>
      </c>
      <c r="F24" s="149"/>
      <c r="G24" s="8"/>
      <c r="H24" s="137"/>
      <c r="I24" s="137"/>
      <c r="J24" s="137"/>
      <c r="K24" s="138"/>
      <c r="M24" s="147" t="s">
        <v>20</v>
      </c>
      <c r="N24" s="130">
        <f>IF(N6=0,0,SUM((N10-N6)/N6))</f>
        <v>0</v>
      </c>
      <c r="O24" s="131" t="s">
        <v>2</v>
      </c>
      <c r="P24" s="148" t="s">
        <v>29</v>
      </c>
      <c r="Q24" s="149"/>
      <c r="R24" s="8"/>
      <c r="S24" s="139"/>
      <c r="T24" s="139"/>
      <c r="U24" s="139"/>
      <c r="V24" s="140"/>
    </row>
    <row r="25" spans="2:22" ht="15.75" thickBot="1">
      <c r="B25" s="78"/>
      <c r="C25" s="79"/>
      <c r="D25" s="79"/>
      <c r="E25" s="79"/>
      <c r="F25" s="79"/>
      <c r="G25" s="79"/>
      <c r="H25" s="79"/>
      <c r="I25" s="79"/>
      <c r="J25" s="79"/>
      <c r="K25" s="150"/>
      <c r="M25" s="78"/>
      <c r="N25" s="79"/>
      <c r="O25" s="79"/>
      <c r="P25" s="79"/>
      <c r="Q25" s="79"/>
      <c r="R25" s="79"/>
      <c r="S25" s="79"/>
      <c r="T25" s="79"/>
      <c r="U25" s="79"/>
      <c r="V25" s="150"/>
    </row>
    <row r="26" spans="2:22" ht="15">
      <c r="B26" s="151" t="s">
        <v>32</v>
      </c>
      <c r="C26" s="152" t="s">
        <v>4</v>
      </c>
      <c r="D26" s="153" t="s">
        <v>12</v>
      </c>
      <c r="E26" s="154" t="s">
        <v>0</v>
      </c>
      <c r="F26" s="155" t="s">
        <v>3</v>
      </c>
      <c r="G26" s="153" t="s">
        <v>5</v>
      </c>
      <c r="H26" s="156" t="s">
        <v>22</v>
      </c>
      <c r="I26" s="157" t="s">
        <v>1</v>
      </c>
      <c r="J26" s="158" t="s">
        <v>2</v>
      </c>
      <c r="K26" s="159" t="s">
        <v>6</v>
      </c>
      <c r="M26" s="151" t="s">
        <v>32</v>
      </c>
      <c r="N26" s="152" t="s">
        <v>4</v>
      </c>
      <c r="O26" s="153" t="s">
        <v>12</v>
      </c>
      <c r="P26" s="154" t="s">
        <v>0</v>
      </c>
      <c r="Q26" s="155" t="s">
        <v>3</v>
      </c>
      <c r="R26" s="153" t="s">
        <v>5</v>
      </c>
      <c r="S26" s="160" t="s">
        <v>22</v>
      </c>
      <c r="T26" s="157" t="s">
        <v>1</v>
      </c>
      <c r="U26" s="158" t="s">
        <v>2</v>
      </c>
      <c r="V26" s="159" t="s">
        <v>6</v>
      </c>
    </row>
    <row r="27" spans="2:22" ht="18.75">
      <c r="B27" s="190">
        <v>1</v>
      </c>
      <c r="C27" s="161"/>
      <c r="D27" s="162"/>
      <c r="E27" s="163"/>
      <c r="F27" s="164"/>
      <c r="G27" s="165">
        <f aca="true" t="shared" si="1" ref="G27:G35">SUM(F27-E27)</f>
        <v>0</v>
      </c>
      <c r="H27" s="188"/>
      <c r="I27" s="189"/>
      <c r="J27" s="173"/>
      <c r="K27" s="168">
        <f>SUM(J27-I27)</f>
        <v>0</v>
      </c>
      <c r="M27" s="190">
        <v>1</v>
      </c>
      <c r="N27" s="169">
        <f aca="true" t="shared" si="2" ref="N27:N35">SUM(C27)</f>
        <v>0</v>
      </c>
      <c r="O27" s="170">
        <f aca="true" t="shared" si="3" ref="O27:O35">SUM(D27)</f>
        <v>0</v>
      </c>
      <c r="P27" s="171">
        <f aca="true" t="shared" si="4" ref="P27:P35">SUM(E27)</f>
        <v>0</v>
      </c>
      <c r="Q27" s="172">
        <f aca="true" t="shared" si="5" ref="Q27:Q35">SUM(F27)</f>
        <v>0</v>
      </c>
      <c r="R27" s="165">
        <f aca="true" t="shared" si="6" ref="R27:R35">SUM(Q27-P27)</f>
        <v>0</v>
      </c>
      <c r="S27" s="166">
        <f>SUM(H27)</f>
        <v>0</v>
      </c>
      <c r="T27" s="167">
        <f>SUM(I27)</f>
        <v>0</v>
      </c>
      <c r="U27" s="173">
        <f>SUM(J27)</f>
        <v>0</v>
      </c>
      <c r="V27" s="168">
        <f>SUM(U27-T27)</f>
        <v>0</v>
      </c>
    </row>
    <row r="28" spans="2:22" ht="18.75">
      <c r="B28" s="190">
        <v>2</v>
      </c>
      <c r="C28" s="161"/>
      <c r="D28" s="162"/>
      <c r="E28" s="163"/>
      <c r="F28" s="164"/>
      <c r="G28" s="165">
        <f t="shared" si="1"/>
        <v>0</v>
      </c>
      <c r="H28" s="188"/>
      <c r="I28" s="189"/>
      <c r="J28" s="173"/>
      <c r="K28" s="168">
        <f aca="true" t="shared" si="7" ref="K28:K45">SUM(J28-I28)</f>
        <v>0</v>
      </c>
      <c r="M28" s="190">
        <v>2</v>
      </c>
      <c r="N28" s="169">
        <f t="shared" si="2"/>
        <v>0</v>
      </c>
      <c r="O28" s="170">
        <f t="shared" si="3"/>
        <v>0</v>
      </c>
      <c r="P28" s="171">
        <f t="shared" si="4"/>
        <v>0</v>
      </c>
      <c r="Q28" s="172">
        <f t="shared" si="5"/>
        <v>0</v>
      </c>
      <c r="R28" s="165">
        <f t="shared" si="6"/>
        <v>0</v>
      </c>
      <c r="S28" s="166">
        <f aca="true" t="shared" si="8" ref="S28:U35">SUM(H28)</f>
        <v>0</v>
      </c>
      <c r="T28" s="167">
        <f t="shared" si="8"/>
        <v>0</v>
      </c>
      <c r="U28" s="173">
        <f t="shared" si="8"/>
        <v>0</v>
      </c>
      <c r="V28" s="168">
        <f aca="true" t="shared" si="9" ref="V28:V45">SUM(U28-T28)</f>
        <v>0</v>
      </c>
    </row>
    <row r="29" spans="2:22" ht="18.75">
      <c r="B29" s="190">
        <v>3</v>
      </c>
      <c r="C29" s="161"/>
      <c r="D29" s="162"/>
      <c r="E29" s="163"/>
      <c r="F29" s="164"/>
      <c r="G29" s="174">
        <f t="shared" si="1"/>
        <v>0</v>
      </c>
      <c r="H29" s="188"/>
      <c r="I29" s="189"/>
      <c r="J29" s="173"/>
      <c r="K29" s="168">
        <f t="shared" si="7"/>
        <v>0</v>
      </c>
      <c r="M29" s="190">
        <v>3</v>
      </c>
      <c r="N29" s="169">
        <f t="shared" si="2"/>
        <v>0</v>
      </c>
      <c r="O29" s="170">
        <f t="shared" si="3"/>
        <v>0</v>
      </c>
      <c r="P29" s="171">
        <f t="shared" si="4"/>
        <v>0</v>
      </c>
      <c r="Q29" s="172">
        <f t="shared" si="5"/>
        <v>0</v>
      </c>
      <c r="R29" s="174">
        <f t="shared" si="6"/>
        <v>0</v>
      </c>
      <c r="S29" s="166">
        <f t="shared" si="8"/>
        <v>0</v>
      </c>
      <c r="T29" s="167">
        <f t="shared" si="8"/>
        <v>0</v>
      </c>
      <c r="U29" s="173">
        <f t="shared" si="8"/>
        <v>0</v>
      </c>
      <c r="V29" s="168">
        <f t="shared" si="9"/>
        <v>0</v>
      </c>
    </row>
    <row r="30" spans="2:22" ht="18.75">
      <c r="B30" s="190">
        <v>4</v>
      </c>
      <c r="C30" s="161"/>
      <c r="D30" s="162"/>
      <c r="E30" s="163"/>
      <c r="F30" s="164"/>
      <c r="G30" s="165">
        <f t="shared" si="1"/>
        <v>0</v>
      </c>
      <c r="H30" s="188"/>
      <c r="I30" s="189"/>
      <c r="J30" s="173"/>
      <c r="K30" s="168">
        <f t="shared" si="7"/>
        <v>0</v>
      </c>
      <c r="M30" s="190">
        <v>4</v>
      </c>
      <c r="N30" s="169">
        <f t="shared" si="2"/>
        <v>0</v>
      </c>
      <c r="O30" s="170">
        <f t="shared" si="3"/>
        <v>0</v>
      </c>
      <c r="P30" s="171">
        <f t="shared" si="4"/>
        <v>0</v>
      </c>
      <c r="Q30" s="172">
        <f t="shared" si="5"/>
        <v>0</v>
      </c>
      <c r="R30" s="165">
        <f t="shared" si="6"/>
        <v>0</v>
      </c>
      <c r="S30" s="166">
        <f t="shared" si="8"/>
        <v>0</v>
      </c>
      <c r="T30" s="167">
        <f t="shared" si="8"/>
        <v>0</v>
      </c>
      <c r="U30" s="173">
        <f t="shared" si="8"/>
        <v>0</v>
      </c>
      <c r="V30" s="168">
        <f t="shared" si="9"/>
        <v>0</v>
      </c>
    </row>
    <row r="31" spans="2:22" ht="18.75">
      <c r="B31" s="190">
        <v>5</v>
      </c>
      <c r="C31" s="161"/>
      <c r="D31" s="162"/>
      <c r="E31" s="163"/>
      <c r="F31" s="164"/>
      <c r="G31" s="174">
        <f t="shared" si="1"/>
        <v>0</v>
      </c>
      <c r="H31" s="188"/>
      <c r="I31" s="189"/>
      <c r="J31" s="173"/>
      <c r="K31" s="168">
        <f t="shared" si="7"/>
        <v>0</v>
      </c>
      <c r="M31" s="190">
        <v>5</v>
      </c>
      <c r="N31" s="169">
        <f t="shared" si="2"/>
        <v>0</v>
      </c>
      <c r="O31" s="170">
        <f t="shared" si="3"/>
        <v>0</v>
      </c>
      <c r="P31" s="171">
        <f t="shared" si="4"/>
        <v>0</v>
      </c>
      <c r="Q31" s="172">
        <f t="shared" si="5"/>
        <v>0</v>
      </c>
      <c r="R31" s="174">
        <f t="shared" si="6"/>
        <v>0</v>
      </c>
      <c r="S31" s="166">
        <f t="shared" si="8"/>
        <v>0</v>
      </c>
      <c r="T31" s="167">
        <f t="shared" si="8"/>
        <v>0</v>
      </c>
      <c r="U31" s="173">
        <f t="shared" si="8"/>
        <v>0</v>
      </c>
      <c r="V31" s="168">
        <f t="shared" si="9"/>
        <v>0</v>
      </c>
    </row>
    <row r="32" spans="2:22" ht="18.75">
      <c r="B32" s="190">
        <v>6</v>
      </c>
      <c r="C32" s="161"/>
      <c r="D32" s="162"/>
      <c r="E32" s="163"/>
      <c r="F32" s="164"/>
      <c r="G32" s="165">
        <f t="shared" si="1"/>
        <v>0</v>
      </c>
      <c r="H32" s="188"/>
      <c r="I32" s="189"/>
      <c r="J32" s="173"/>
      <c r="K32" s="168">
        <f t="shared" si="7"/>
        <v>0</v>
      </c>
      <c r="M32" s="190">
        <v>6</v>
      </c>
      <c r="N32" s="169">
        <f t="shared" si="2"/>
        <v>0</v>
      </c>
      <c r="O32" s="170">
        <f t="shared" si="3"/>
        <v>0</v>
      </c>
      <c r="P32" s="171">
        <f t="shared" si="4"/>
        <v>0</v>
      </c>
      <c r="Q32" s="172">
        <f t="shared" si="5"/>
        <v>0</v>
      </c>
      <c r="R32" s="165">
        <f t="shared" si="6"/>
        <v>0</v>
      </c>
      <c r="S32" s="166">
        <f t="shared" si="8"/>
        <v>0</v>
      </c>
      <c r="T32" s="167">
        <f t="shared" si="8"/>
        <v>0</v>
      </c>
      <c r="U32" s="173">
        <f t="shared" si="8"/>
        <v>0</v>
      </c>
      <c r="V32" s="168">
        <f t="shared" si="9"/>
        <v>0</v>
      </c>
    </row>
    <row r="33" spans="2:22" ht="18.75">
      <c r="B33" s="190">
        <v>7</v>
      </c>
      <c r="C33" s="161"/>
      <c r="D33" s="162"/>
      <c r="E33" s="163"/>
      <c r="F33" s="164"/>
      <c r="G33" s="165">
        <f t="shared" si="1"/>
        <v>0</v>
      </c>
      <c r="H33" s="188"/>
      <c r="I33" s="189"/>
      <c r="J33" s="173"/>
      <c r="K33" s="168">
        <f t="shared" si="7"/>
        <v>0</v>
      </c>
      <c r="M33" s="190">
        <v>7</v>
      </c>
      <c r="N33" s="169">
        <f t="shared" si="2"/>
        <v>0</v>
      </c>
      <c r="O33" s="170">
        <f t="shared" si="3"/>
        <v>0</v>
      </c>
      <c r="P33" s="171">
        <f t="shared" si="4"/>
        <v>0</v>
      </c>
      <c r="Q33" s="172">
        <f t="shared" si="5"/>
        <v>0</v>
      </c>
      <c r="R33" s="165">
        <f t="shared" si="6"/>
        <v>0</v>
      </c>
      <c r="S33" s="166">
        <f t="shared" si="8"/>
        <v>0</v>
      </c>
      <c r="T33" s="167">
        <f t="shared" si="8"/>
        <v>0</v>
      </c>
      <c r="U33" s="173">
        <f t="shared" si="8"/>
        <v>0</v>
      </c>
      <c r="V33" s="168">
        <f t="shared" si="9"/>
        <v>0</v>
      </c>
    </row>
    <row r="34" spans="2:22" ht="18.75">
      <c r="B34" s="190">
        <v>8</v>
      </c>
      <c r="C34" s="161"/>
      <c r="D34" s="162"/>
      <c r="E34" s="163"/>
      <c r="F34" s="164"/>
      <c r="G34" s="174">
        <f t="shared" si="1"/>
        <v>0</v>
      </c>
      <c r="H34" s="188"/>
      <c r="I34" s="189"/>
      <c r="J34" s="173"/>
      <c r="K34" s="168">
        <f t="shared" si="7"/>
        <v>0</v>
      </c>
      <c r="M34" s="190">
        <v>8</v>
      </c>
      <c r="N34" s="169">
        <f t="shared" si="2"/>
        <v>0</v>
      </c>
      <c r="O34" s="170">
        <f t="shared" si="3"/>
        <v>0</v>
      </c>
      <c r="P34" s="171">
        <f t="shared" si="4"/>
        <v>0</v>
      </c>
      <c r="Q34" s="172">
        <f t="shared" si="5"/>
        <v>0</v>
      </c>
      <c r="R34" s="174">
        <f t="shared" si="6"/>
        <v>0</v>
      </c>
      <c r="S34" s="166">
        <f t="shared" si="8"/>
        <v>0</v>
      </c>
      <c r="T34" s="167">
        <f t="shared" si="8"/>
        <v>0</v>
      </c>
      <c r="U34" s="173">
        <f t="shared" si="8"/>
        <v>0</v>
      </c>
      <c r="V34" s="168">
        <f t="shared" si="9"/>
        <v>0</v>
      </c>
    </row>
    <row r="35" spans="2:22" ht="18.75">
      <c r="B35" s="190">
        <v>9</v>
      </c>
      <c r="C35" s="161"/>
      <c r="D35" s="162"/>
      <c r="E35" s="163"/>
      <c r="F35" s="164"/>
      <c r="G35" s="174">
        <f t="shared" si="1"/>
        <v>0</v>
      </c>
      <c r="H35" s="188"/>
      <c r="I35" s="189"/>
      <c r="J35" s="173"/>
      <c r="K35" s="168">
        <f t="shared" si="7"/>
        <v>0</v>
      </c>
      <c r="M35" s="190">
        <v>9</v>
      </c>
      <c r="N35" s="169">
        <f t="shared" si="2"/>
        <v>0</v>
      </c>
      <c r="O35" s="170">
        <f t="shared" si="3"/>
        <v>0</v>
      </c>
      <c r="P35" s="171">
        <f t="shared" si="4"/>
        <v>0</v>
      </c>
      <c r="Q35" s="172">
        <f t="shared" si="5"/>
        <v>0</v>
      </c>
      <c r="R35" s="174">
        <f t="shared" si="6"/>
        <v>0</v>
      </c>
      <c r="S35" s="166">
        <f t="shared" si="8"/>
        <v>0</v>
      </c>
      <c r="T35" s="167">
        <f t="shared" si="8"/>
        <v>0</v>
      </c>
      <c r="U35" s="173">
        <f t="shared" si="8"/>
        <v>0</v>
      </c>
      <c r="V35" s="168">
        <f t="shared" si="9"/>
        <v>0</v>
      </c>
    </row>
    <row r="36" spans="2:22" ht="15">
      <c r="B36" s="175"/>
      <c r="C36" s="176">
        <f aca="true" t="shared" si="10" ref="C36:K36">SUM(C27:C35)</f>
        <v>0</v>
      </c>
      <c r="D36" s="177">
        <f t="shared" si="10"/>
        <v>0</v>
      </c>
      <c r="E36" s="177">
        <f t="shared" si="10"/>
        <v>0</v>
      </c>
      <c r="F36" s="177">
        <f t="shared" si="10"/>
        <v>0</v>
      </c>
      <c r="G36" s="176">
        <f t="shared" si="10"/>
        <v>0</v>
      </c>
      <c r="H36" s="177">
        <f t="shared" si="10"/>
        <v>0</v>
      </c>
      <c r="I36" s="177">
        <f t="shared" si="10"/>
        <v>0</v>
      </c>
      <c r="J36" s="177">
        <f t="shared" si="10"/>
        <v>0</v>
      </c>
      <c r="K36" s="178">
        <f t="shared" si="10"/>
        <v>0</v>
      </c>
      <c r="M36" s="175"/>
      <c r="N36" s="176">
        <f aca="true" t="shared" si="11" ref="N36:V36">SUM(N27:N35)</f>
        <v>0</v>
      </c>
      <c r="O36" s="177">
        <f t="shared" si="11"/>
        <v>0</v>
      </c>
      <c r="P36" s="177">
        <f t="shared" si="11"/>
        <v>0</v>
      </c>
      <c r="Q36" s="177">
        <f t="shared" si="11"/>
        <v>0</v>
      </c>
      <c r="R36" s="176">
        <f t="shared" si="11"/>
        <v>0</v>
      </c>
      <c r="S36" s="177">
        <f t="shared" si="11"/>
        <v>0</v>
      </c>
      <c r="T36" s="177">
        <f t="shared" si="11"/>
        <v>0</v>
      </c>
      <c r="U36" s="177">
        <f t="shared" si="11"/>
        <v>0</v>
      </c>
      <c r="V36" s="178">
        <f t="shared" si="11"/>
        <v>0</v>
      </c>
    </row>
    <row r="37" spans="2:22" ht="18.75">
      <c r="B37" s="190">
        <v>10</v>
      </c>
      <c r="C37" s="161"/>
      <c r="D37" s="162"/>
      <c r="E37" s="163"/>
      <c r="F37" s="164"/>
      <c r="G37" s="165">
        <f aca="true" t="shared" si="12" ref="G37:G45">SUM(F37-E37)</f>
        <v>0</v>
      </c>
      <c r="H37" s="188"/>
      <c r="I37" s="189"/>
      <c r="J37" s="173"/>
      <c r="K37" s="168">
        <f t="shared" si="7"/>
        <v>0</v>
      </c>
      <c r="M37" s="190">
        <v>10</v>
      </c>
      <c r="N37" s="169">
        <f aca="true" t="shared" si="13" ref="N37:N45">SUM(C37)</f>
        <v>0</v>
      </c>
      <c r="O37" s="170">
        <f aca="true" t="shared" si="14" ref="O37:O45">SUM(D37)</f>
        <v>0</v>
      </c>
      <c r="P37" s="171">
        <f aca="true" t="shared" si="15" ref="P37:P45">SUM(E37)</f>
        <v>0</v>
      </c>
      <c r="Q37" s="172">
        <f aca="true" t="shared" si="16" ref="Q37:Q45">SUM(F37)</f>
        <v>0</v>
      </c>
      <c r="R37" s="165">
        <f aca="true" t="shared" si="17" ref="R37:R45">SUM(Q37-P37)</f>
        <v>0</v>
      </c>
      <c r="S37" s="166">
        <f>SUM(H37)</f>
        <v>0</v>
      </c>
      <c r="T37" s="167">
        <f>SUM(I37)</f>
        <v>0</v>
      </c>
      <c r="U37" s="173">
        <f>SUM(J37)</f>
        <v>0</v>
      </c>
      <c r="V37" s="168">
        <f t="shared" si="9"/>
        <v>0</v>
      </c>
    </row>
    <row r="38" spans="2:22" ht="18.75">
      <c r="B38" s="190">
        <v>11</v>
      </c>
      <c r="C38" s="161"/>
      <c r="D38" s="162"/>
      <c r="E38" s="163"/>
      <c r="F38" s="164"/>
      <c r="G38" s="165">
        <f t="shared" si="12"/>
        <v>0</v>
      </c>
      <c r="H38" s="188"/>
      <c r="I38" s="189"/>
      <c r="J38" s="173"/>
      <c r="K38" s="168">
        <f t="shared" si="7"/>
        <v>0</v>
      </c>
      <c r="M38" s="190">
        <v>11</v>
      </c>
      <c r="N38" s="169">
        <f t="shared" si="13"/>
        <v>0</v>
      </c>
      <c r="O38" s="170">
        <f t="shared" si="14"/>
        <v>0</v>
      </c>
      <c r="P38" s="171">
        <f t="shared" si="15"/>
        <v>0</v>
      </c>
      <c r="Q38" s="172">
        <f t="shared" si="16"/>
        <v>0</v>
      </c>
      <c r="R38" s="165">
        <f t="shared" si="17"/>
        <v>0</v>
      </c>
      <c r="S38" s="166">
        <f aca="true" t="shared" si="18" ref="S38:U45">SUM(H38)</f>
        <v>0</v>
      </c>
      <c r="T38" s="167">
        <f t="shared" si="18"/>
        <v>0</v>
      </c>
      <c r="U38" s="173">
        <f t="shared" si="18"/>
        <v>0</v>
      </c>
      <c r="V38" s="168">
        <f t="shared" si="9"/>
        <v>0</v>
      </c>
    </row>
    <row r="39" spans="2:22" ht="18.75">
      <c r="B39" s="190">
        <v>12</v>
      </c>
      <c r="C39" s="161"/>
      <c r="D39" s="162"/>
      <c r="E39" s="163"/>
      <c r="F39" s="164"/>
      <c r="G39" s="174">
        <f t="shared" si="12"/>
        <v>0</v>
      </c>
      <c r="H39" s="188"/>
      <c r="I39" s="189"/>
      <c r="J39" s="173"/>
      <c r="K39" s="168">
        <f t="shared" si="7"/>
        <v>0</v>
      </c>
      <c r="M39" s="190">
        <v>12</v>
      </c>
      <c r="N39" s="169">
        <f t="shared" si="13"/>
        <v>0</v>
      </c>
      <c r="O39" s="170">
        <f t="shared" si="14"/>
        <v>0</v>
      </c>
      <c r="P39" s="171">
        <f t="shared" si="15"/>
        <v>0</v>
      </c>
      <c r="Q39" s="172">
        <f t="shared" si="16"/>
        <v>0</v>
      </c>
      <c r="R39" s="174">
        <f t="shared" si="17"/>
        <v>0</v>
      </c>
      <c r="S39" s="166">
        <f t="shared" si="18"/>
        <v>0</v>
      </c>
      <c r="T39" s="167">
        <f t="shared" si="18"/>
        <v>0</v>
      </c>
      <c r="U39" s="173">
        <f t="shared" si="18"/>
        <v>0</v>
      </c>
      <c r="V39" s="168">
        <f t="shared" si="9"/>
        <v>0</v>
      </c>
    </row>
    <row r="40" spans="2:22" ht="18.75">
      <c r="B40" s="190">
        <v>13</v>
      </c>
      <c r="C40" s="161"/>
      <c r="D40" s="162"/>
      <c r="E40" s="163"/>
      <c r="F40" s="164"/>
      <c r="G40" s="165">
        <f t="shared" si="12"/>
        <v>0</v>
      </c>
      <c r="H40" s="188"/>
      <c r="I40" s="189"/>
      <c r="J40" s="173"/>
      <c r="K40" s="168">
        <f t="shared" si="7"/>
        <v>0</v>
      </c>
      <c r="M40" s="190">
        <v>13</v>
      </c>
      <c r="N40" s="169">
        <f t="shared" si="13"/>
        <v>0</v>
      </c>
      <c r="O40" s="170">
        <f t="shared" si="14"/>
        <v>0</v>
      </c>
      <c r="P40" s="171">
        <f t="shared" si="15"/>
        <v>0</v>
      </c>
      <c r="Q40" s="172">
        <f t="shared" si="16"/>
        <v>0</v>
      </c>
      <c r="R40" s="165">
        <f t="shared" si="17"/>
        <v>0</v>
      </c>
      <c r="S40" s="166">
        <f t="shared" si="18"/>
        <v>0</v>
      </c>
      <c r="T40" s="167">
        <f t="shared" si="18"/>
        <v>0</v>
      </c>
      <c r="U40" s="173">
        <f t="shared" si="18"/>
        <v>0</v>
      </c>
      <c r="V40" s="168">
        <f t="shared" si="9"/>
        <v>0</v>
      </c>
    </row>
    <row r="41" spans="2:22" ht="18.75">
      <c r="B41" s="190">
        <v>14</v>
      </c>
      <c r="C41" s="161"/>
      <c r="D41" s="162"/>
      <c r="E41" s="163"/>
      <c r="F41" s="164"/>
      <c r="G41" s="174">
        <f t="shared" si="12"/>
        <v>0</v>
      </c>
      <c r="H41" s="188"/>
      <c r="I41" s="189"/>
      <c r="J41" s="173"/>
      <c r="K41" s="168">
        <f t="shared" si="7"/>
        <v>0</v>
      </c>
      <c r="M41" s="190">
        <v>14</v>
      </c>
      <c r="N41" s="169">
        <f t="shared" si="13"/>
        <v>0</v>
      </c>
      <c r="O41" s="170">
        <f t="shared" si="14"/>
        <v>0</v>
      </c>
      <c r="P41" s="171">
        <f t="shared" si="15"/>
        <v>0</v>
      </c>
      <c r="Q41" s="172">
        <f t="shared" si="16"/>
        <v>0</v>
      </c>
      <c r="R41" s="174">
        <f t="shared" si="17"/>
        <v>0</v>
      </c>
      <c r="S41" s="166">
        <f t="shared" si="18"/>
        <v>0</v>
      </c>
      <c r="T41" s="167">
        <f t="shared" si="18"/>
        <v>0</v>
      </c>
      <c r="U41" s="173">
        <f t="shared" si="18"/>
        <v>0</v>
      </c>
      <c r="V41" s="168">
        <f t="shared" si="9"/>
        <v>0</v>
      </c>
    </row>
    <row r="42" spans="2:22" ht="18.75">
      <c r="B42" s="190">
        <v>15</v>
      </c>
      <c r="C42" s="161"/>
      <c r="D42" s="162"/>
      <c r="E42" s="163"/>
      <c r="F42" s="164"/>
      <c r="G42" s="165">
        <f t="shared" si="12"/>
        <v>0</v>
      </c>
      <c r="H42" s="188"/>
      <c r="I42" s="189"/>
      <c r="J42" s="173"/>
      <c r="K42" s="168">
        <f t="shared" si="7"/>
        <v>0</v>
      </c>
      <c r="M42" s="190">
        <v>15</v>
      </c>
      <c r="N42" s="169">
        <f t="shared" si="13"/>
        <v>0</v>
      </c>
      <c r="O42" s="170">
        <f t="shared" si="14"/>
        <v>0</v>
      </c>
      <c r="P42" s="171">
        <f t="shared" si="15"/>
        <v>0</v>
      </c>
      <c r="Q42" s="172">
        <f t="shared" si="16"/>
        <v>0</v>
      </c>
      <c r="R42" s="165">
        <f t="shared" si="17"/>
        <v>0</v>
      </c>
      <c r="S42" s="166">
        <f t="shared" si="18"/>
        <v>0</v>
      </c>
      <c r="T42" s="167">
        <f t="shared" si="18"/>
        <v>0</v>
      </c>
      <c r="U42" s="173">
        <f t="shared" si="18"/>
        <v>0</v>
      </c>
      <c r="V42" s="168">
        <f t="shared" si="9"/>
        <v>0</v>
      </c>
    </row>
    <row r="43" spans="2:22" ht="18.75">
      <c r="B43" s="190">
        <v>16</v>
      </c>
      <c r="C43" s="161"/>
      <c r="D43" s="162"/>
      <c r="E43" s="163"/>
      <c r="F43" s="164"/>
      <c r="G43" s="165">
        <f t="shared" si="12"/>
        <v>0</v>
      </c>
      <c r="H43" s="188"/>
      <c r="I43" s="189"/>
      <c r="J43" s="173"/>
      <c r="K43" s="168">
        <f t="shared" si="7"/>
        <v>0</v>
      </c>
      <c r="M43" s="190">
        <v>16</v>
      </c>
      <c r="N43" s="169">
        <f t="shared" si="13"/>
        <v>0</v>
      </c>
      <c r="O43" s="170">
        <f t="shared" si="14"/>
        <v>0</v>
      </c>
      <c r="P43" s="171">
        <f t="shared" si="15"/>
        <v>0</v>
      </c>
      <c r="Q43" s="172">
        <f t="shared" si="16"/>
        <v>0</v>
      </c>
      <c r="R43" s="165">
        <f t="shared" si="17"/>
        <v>0</v>
      </c>
      <c r="S43" s="166">
        <f t="shared" si="18"/>
        <v>0</v>
      </c>
      <c r="T43" s="167">
        <f t="shared" si="18"/>
        <v>0</v>
      </c>
      <c r="U43" s="173">
        <f t="shared" si="18"/>
        <v>0</v>
      </c>
      <c r="V43" s="168">
        <f t="shared" si="9"/>
        <v>0</v>
      </c>
    </row>
    <row r="44" spans="2:22" ht="18.75">
      <c r="B44" s="190">
        <v>17</v>
      </c>
      <c r="C44" s="161"/>
      <c r="D44" s="162"/>
      <c r="E44" s="163"/>
      <c r="F44" s="164"/>
      <c r="G44" s="174">
        <f t="shared" si="12"/>
        <v>0</v>
      </c>
      <c r="H44" s="188"/>
      <c r="I44" s="189"/>
      <c r="J44" s="173"/>
      <c r="K44" s="168">
        <f t="shared" si="7"/>
        <v>0</v>
      </c>
      <c r="M44" s="190">
        <v>17</v>
      </c>
      <c r="N44" s="169">
        <f t="shared" si="13"/>
        <v>0</v>
      </c>
      <c r="O44" s="170">
        <f t="shared" si="14"/>
        <v>0</v>
      </c>
      <c r="P44" s="171">
        <f t="shared" si="15"/>
        <v>0</v>
      </c>
      <c r="Q44" s="172">
        <f t="shared" si="16"/>
        <v>0</v>
      </c>
      <c r="R44" s="174">
        <f t="shared" si="17"/>
        <v>0</v>
      </c>
      <c r="S44" s="166">
        <f t="shared" si="18"/>
        <v>0</v>
      </c>
      <c r="T44" s="167">
        <f t="shared" si="18"/>
        <v>0</v>
      </c>
      <c r="U44" s="173">
        <f t="shared" si="18"/>
        <v>0</v>
      </c>
      <c r="V44" s="168">
        <f t="shared" si="9"/>
        <v>0</v>
      </c>
    </row>
    <row r="45" spans="2:22" ht="18.75">
      <c r="B45" s="190">
        <v>18</v>
      </c>
      <c r="C45" s="161"/>
      <c r="D45" s="162"/>
      <c r="E45" s="163"/>
      <c r="F45" s="164"/>
      <c r="G45" s="174">
        <f t="shared" si="12"/>
        <v>0</v>
      </c>
      <c r="H45" s="188"/>
      <c r="I45" s="189"/>
      <c r="J45" s="173"/>
      <c r="K45" s="168">
        <f t="shared" si="7"/>
        <v>0</v>
      </c>
      <c r="M45" s="190">
        <v>18</v>
      </c>
      <c r="N45" s="169">
        <f t="shared" si="13"/>
        <v>0</v>
      </c>
      <c r="O45" s="170">
        <f t="shared" si="14"/>
        <v>0</v>
      </c>
      <c r="P45" s="171">
        <f t="shared" si="15"/>
        <v>0</v>
      </c>
      <c r="Q45" s="172">
        <f t="shared" si="16"/>
        <v>0</v>
      </c>
      <c r="R45" s="174">
        <f t="shared" si="17"/>
        <v>0</v>
      </c>
      <c r="S45" s="166">
        <f t="shared" si="18"/>
        <v>0</v>
      </c>
      <c r="T45" s="167">
        <f t="shared" si="18"/>
        <v>0</v>
      </c>
      <c r="U45" s="173">
        <f t="shared" si="18"/>
        <v>0</v>
      </c>
      <c r="V45" s="168">
        <f t="shared" si="9"/>
        <v>0</v>
      </c>
    </row>
    <row r="46" spans="2:22" ht="15">
      <c r="B46" s="78"/>
      <c r="C46" s="179">
        <f aca="true" t="shared" si="19" ref="C46:K46">SUM(C37:C45)</f>
        <v>0</v>
      </c>
      <c r="D46" s="177">
        <f t="shared" si="19"/>
        <v>0</v>
      </c>
      <c r="E46" s="177">
        <f t="shared" si="19"/>
        <v>0</v>
      </c>
      <c r="F46" s="177">
        <f t="shared" si="19"/>
        <v>0</v>
      </c>
      <c r="G46" s="177">
        <f t="shared" si="19"/>
        <v>0</v>
      </c>
      <c r="H46" s="177">
        <f t="shared" si="19"/>
        <v>0</v>
      </c>
      <c r="I46" s="177">
        <f t="shared" si="19"/>
        <v>0</v>
      </c>
      <c r="J46" s="177">
        <f t="shared" si="19"/>
        <v>0</v>
      </c>
      <c r="K46" s="180">
        <f t="shared" si="19"/>
        <v>0</v>
      </c>
      <c r="M46" s="78"/>
      <c r="N46" s="179">
        <f aca="true" t="shared" si="20" ref="N46:V46">SUM(N37:N45)</f>
        <v>0</v>
      </c>
      <c r="O46" s="177">
        <f t="shared" si="20"/>
        <v>0</v>
      </c>
      <c r="P46" s="177">
        <f t="shared" si="20"/>
        <v>0</v>
      </c>
      <c r="Q46" s="177">
        <f t="shared" si="20"/>
        <v>0</v>
      </c>
      <c r="R46" s="177">
        <f t="shared" si="20"/>
        <v>0</v>
      </c>
      <c r="S46" s="177">
        <f t="shared" si="20"/>
        <v>0</v>
      </c>
      <c r="T46" s="177">
        <f t="shared" si="20"/>
        <v>0</v>
      </c>
      <c r="U46" s="177">
        <f t="shared" si="20"/>
        <v>0</v>
      </c>
      <c r="V46" s="180">
        <f t="shared" si="20"/>
        <v>0</v>
      </c>
    </row>
    <row r="47" spans="2:22" ht="15.75" thickBot="1">
      <c r="B47" s="181"/>
      <c r="C47" s="182">
        <f aca="true" t="shared" si="21" ref="C47:K47">SUM(C46,C36)</f>
        <v>0</v>
      </c>
      <c r="D47" s="183">
        <f t="shared" si="21"/>
        <v>0</v>
      </c>
      <c r="E47" s="183">
        <f t="shared" si="21"/>
        <v>0</v>
      </c>
      <c r="F47" s="183">
        <f t="shared" si="21"/>
        <v>0</v>
      </c>
      <c r="G47" s="183">
        <f t="shared" si="21"/>
        <v>0</v>
      </c>
      <c r="H47" s="183">
        <f t="shared" si="21"/>
        <v>0</v>
      </c>
      <c r="I47" s="183">
        <f t="shared" si="21"/>
        <v>0</v>
      </c>
      <c r="J47" s="183">
        <f t="shared" si="21"/>
        <v>0</v>
      </c>
      <c r="K47" s="184">
        <f t="shared" si="21"/>
        <v>0</v>
      </c>
      <c r="M47" s="181"/>
      <c r="N47" s="182">
        <f aca="true" t="shared" si="22" ref="N47:V47">SUM(N46,N36)</f>
        <v>0</v>
      </c>
      <c r="O47" s="183">
        <f t="shared" si="22"/>
        <v>0</v>
      </c>
      <c r="P47" s="183">
        <f t="shared" si="22"/>
        <v>0</v>
      </c>
      <c r="Q47" s="183">
        <f t="shared" si="22"/>
        <v>0</v>
      </c>
      <c r="R47" s="183">
        <f t="shared" si="22"/>
        <v>0</v>
      </c>
      <c r="S47" s="183">
        <f t="shared" si="22"/>
        <v>0</v>
      </c>
      <c r="T47" s="183">
        <f t="shared" si="22"/>
        <v>0</v>
      </c>
      <c r="U47" s="183">
        <f t="shared" si="22"/>
        <v>0</v>
      </c>
      <c r="V47" s="184">
        <f t="shared" si="22"/>
        <v>0</v>
      </c>
    </row>
    <row r="48" spans="2:22" ht="15.75" thickBot="1">
      <c r="B48" s="185"/>
      <c r="C48" s="186"/>
      <c r="D48" s="186"/>
      <c r="E48" s="186"/>
      <c r="F48" s="186"/>
      <c r="G48" s="186"/>
      <c r="H48" s="186"/>
      <c r="I48" s="186"/>
      <c r="J48" s="186"/>
      <c r="K48" s="187"/>
      <c r="M48" s="185"/>
      <c r="N48" s="186"/>
      <c r="O48" s="186"/>
      <c r="P48" s="186"/>
      <c r="Q48" s="186"/>
      <c r="R48" s="186"/>
      <c r="S48" s="186"/>
      <c r="T48" s="186"/>
      <c r="U48" s="186"/>
      <c r="V48" s="187"/>
    </row>
    <row r="49" ht="15.75" thickTop="1"/>
  </sheetData>
  <sheetProtection password="9F4B" sheet="1"/>
  <mergeCells count="61">
    <mergeCell ref="C1:K1"/>
    <mergeCell ref="N1:V1"/>
    <mergeCell ref="G3:K3"/>
    <mergeCell ref="N3:O3"/>
    <mergeCell ref="R3:V3"/>
    <mergeCell ref="C4:D4"/>
    <mergeCell ref="J4:K4"/>
    <mergeCell ref="N4:O4"/>
    <mergeCell ref="U4:V4"/>
    <mergeCell ref="C5:D5"/>
    <mergeCell ref="J5:K5"/>
    <mergeCell ref="N5:O5"/>
    <mergeCell ref="U5:V5"/>
    <mergeCell ref="C6:D6"/>
    <mergeCell ref="J6:K6"/>
    <mergeCell ref="N6:O6"/>
    <mergeCell ref="U6:V6"/>
    <mergeCell ref="C7:D7"/>
    <mergeCell ref="J7:K7"/>
    <mergeCell ref="N7:O7"/>
    <mergeCell ref="U7:V7"/>
    <mergeCell ref="C8:D8"/>
    <mergeCell ref="J8:K8"/>
    <mergeCell ref="N8:O8"/>
    <mergeCell ref="U8:V8"/>
    <mergeCell ref="C9:D9"/>
    <mergeCell ref="J9:K9"/>
    <mergeCell ref="N9:O9"/>
    <mergeCell ref="U9:V9"/>
    <mergeCell ref="C10:D10"/>
    <mergeCell ref="J10:K10"/>
    <mergeCell ref="N10:O10"/>
    <mergeCell ref="U10:V10"/>
    <mergeCell ref="C11:D11"/>
    <mergeCell ref="J11:K11"/>
    <mergeCell ref="N11:O11"/>
    <mergeCell ref="U11:V11"/>
    <mergeCell ref="J12:K12"/>
    <mergeCell ref="U12:V12"/>
    <mergeCell ref="U14:V14"/>
    <mergeCell ref="E15:F16"/>
    <mergeCell ref="J15:K18"/>
    <mergeCell ref="P15:Q16"/>
    <mergeCell ref="U15:V18"/>
    <mergeCell ref="M17:Q17"/>
    <mergeCell ref="E23:F23"/>
    <mergeCell ref="P23:Q23"/>
    <mergeCell ref="B14:F14"/>
    <mergeCell ref="H14:I14"/>
    <mergeCell ref="J14:K14"/>
    <mergeCell ref="M14:Q14"/>
    <mergeCell ref="E24:F24"/>
    <mergeCell ref="P24:Q24"/>
    <mergeCell ref="E18:F19"/>
    <mergeCell ref="P18:Q19"/>
    <mergeCell ref="H20:K24"/>
    <mergeCell ref="S20:V24"/>
    <mergeCell ref="B21:F21"/>
    <mergeCell ref="M21:Q21"/>
    <mergeCell ref="E22:F22"/>
    <mergeCell ref="P22:Q22"/>
  </mergeCells>
  <printOptions horizontalCentered="1" verticalCentered="1"/>
  <pageMargins left="0.5511811023622047" right="0.31496062992125984" top="0.5" bottom="0.42" header="0.1968503937007874" footer="0.1968503937007874"/>
  <pageSetup horizontalDpi="600" verticalDpi="600" orientation="landscape" paperSize="9" scale="70" r:id="rId1"/>
  <headerFooter>
    <oddHeader>&amp;C&amp;"-,Corsivo grassetto"&amp;14Schema ricalcolo tee avanzati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LIONELL0</cp:lastModifiedBy>
  <cp:lastPrinted>2010-02-18T17:48:42Z</cp:lastPrinted>
  <dcterms:created xsi:type="dcterms:W3CDTF">2009-09-05T16:46:10Z</dcterms:created>
  <dcterms:modified xsi:type="dcterms:W3CDTF">2012-06-11T18:01:21Z</dcterms:modified>
  <cp:category/>
  <cp:version/>
  <cp:contentType/>
  <cp:contentStatus/>
</cp:coreProperties>
</file>